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vApr22\Publish\MIDE Addenda\NonFInal Demand certificates Addendum\"/>
    </mc:Choice>
  </mc:AlternateContent>
  <bookViews>
    <workbookView xWindow="0" yWindow="0" windowWidth="19200" windowHeight="10860"/>
  </bookViews>
  <sheets>
    <sheet name="Annex 6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24" i="1"/>
  <c r="H27" i="1" l="1"/>
  <c r="H33" i="1"/>
  <c r="H25" i="1"/>
  <c r="H32" i="1"/>
  <c r="H26" i="1"/>
  <c r="H31" i="1"/>
  <c r="H30" i="1"/>
  <c r="H37" i="1"/>
  <c r="H29" i="1"/>
  <c r="H34" i="1"/>
  <c r="H36" i="1"/>
  <c r="H24" i="1"/>
  <c r="H35" i="1"/>
  <c r="H28" i="1"/>
  <c r="B26" i="1"/>
  <c r="B33" i="1"/>
  <c r="B27" i="1"/>
  <c r="B25" i="1"/>
  <c r="B32" i="1"/>
  <c r="B24" i="1"/>
  <c r="B31" i="1"/>
  <c r="B30" i="1"/>
  <c r="B29" i="1"/>
  <c r="B28" i="1"/>
  <c r="B34" i="1" l="1"/>
  <c r="F34" i="1"/>
  <c r="G34" i="1"/>
  <c r="E34" i="1"/>
  <c r="G28" i="1"/>
  <c r="F28" i="1"/>
  <c r="E28" i="1"/>
  <c r="G25" i="1"/>
  <c r="F25" i="1"/>
  <c r="E25" i="1"/>
  <c r="G27" i="1"/>
  <c r="F27" i="1"/>
  <c r="E27" i="1"/>
  <c r="G32" i="1"/>
  <c r="F32" i="1"/>
  <c r="E32" i="1"/>
  <c r="B36" i="1"/>
  <c r="E36" i="1"/>
  <c r="G36" i="1"/>
  <c r="F36" i="1"/>
  <c r="F31" i="1"/>
  <c r="E31" i="1"/>
  <c r="G31" i="1"/>
  <c r="G24" i="1"/>
  <c r="F24" i="1"/>
  <c r="E24" i="1"/>
  <c r="F33" i="1"/>
  <c r="E33" i="1"/>
  <c r="G33" i="1"/>
  <c r="G26" i="1"/>
  <c r="F26" i="1"/>
  <c r="E26" i="1"/>
  <c r="E30" i="1"/>
  <c r="G30" i="1"/>
  <c r="F30" i="1"/>
  <c r="E29" i="1"/>
  <c r="G29" i="1"/>
  <c r="F29" i="1"/>
  <c r="F37" i="1"/>
  <c r="E37" i="1"/>
  <c r="B37" i="1"/>
  <c r="G37" i="1"/>
  <c r="G35" i="1"/>
  <c r="B35" i="1"/>
  <c r="F35" i="1"/>
  <c r="E35" i="1"/>
  <c r="D24" i="1" l="1"/>
  <c r="C24" i="1"/>
  <c r="D26" i="1"/>
  <c r="C26" i="1"/>
  <c r="D31" i="1"/>
  <c r="C31" i="1"/>
  <c r="D37" i="1"/>
  <c r="C37" i="1"/>
  <c r="D27" i="1"/>
  <c r="C27" i="1"/>
  <c r="D35" i="1"/>
  <c r="C35" i="1"/>
  <c r="D25" i="1"/>
  <c r="C25" i="1"/>
  <c r="D28" i="1"/>
  <c r="C28" i="1"/>
  <c r="D33" i="1"/>
  <c r="C33" i="1"/>
  <c r="D29" i="1"/>
  <c r="C29" i="1"/>
  <c r="D30" i="1"/>
  <c r="C30" i="1"/>
  <c r="D36" i="1"/>
  <c r="C36" i="1"/>
  <c r="D32" i="1"/>
  <c r="C32" i="1"/>
  <c r="D34" i="1"/>
  <c r="C34" i="1"/>
</calcChain>
</file>

<file path=xl/sharedStrings.xml><?xml version="1.0" encoding="utf-8"?>
<sst xmlns="http://schemas.openxmlformats.org/spreadsheetml/2006/main" count="91" uniqueCount="48">
  <si>
    <t>Western Power Distribution (West Midlands) plc - Final designated EHV charges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</si>
  <si>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</si>
  <si>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</si>
  <si>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</si>
  <si>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</si>
  <si>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</si>
  <si>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</si>
  <si>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</si>
  <si>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</si>
  <si>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</si>
  <si>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</si>
  <si>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</si>
  <si>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</si>
  <si>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</si>
  <si>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</si>
  <si>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</si>
  <si>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</si>
  <si>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</si>
  <si>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</si>
  <si>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</si>
  <si>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</si>
  <si>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</si>
  <si>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</si>
  <si>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</si>
  <si>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* Correction to Loss Factors are limited to the time restrictrictions of the settlement process</t>
  </si>
  <si>
    <r>
      <t>Western Power Distribution (West Midlands) plc - Final new designated EHV line loss factors</t>
    </r>
    <r>
      <rPr>
        <b/>
        <sz val="24"/>
        <color rgb="FFFF0000"/>
        <rFont val="Arial"/>
        <family val="2"/>
      </rPr>
      <t>*</t>
    </r>
  </si>
  <si>
    <t>Stoke CHP</t>
  </si>
  <si>
    <t>Swancote</t>
  </si>
  <si>
    <t>Greenfrog STOR generation</t>
  </si>
  <si>
    <t>Union Road</t>
  </si>
  <si>
    <t>Knypersley</t>
  </si>
  <si>
    <t>Rotherdale Solar Farm</t>
  </si>
  <si>
    <t>Condover Solar Farm</t>
  </si>
  <si>
    <t>Tower Hill Farm PV</t>
  </si>
  <si>
    <t>Ring O Bells Solar</t>
  </si>
  <si>
    <t xml:space="preserve">Green Frog STOR Extension </t>
  </si>
  <si>
    <t>Yorkley Wood Farm PV</t>
  </si>
  <si>
    <t>Awbridge Farm Diesel Gen</t>
  </si>
  <si>
    <t>Garreg Lwyd Wind Farm</t>
  </si>
  <si>
    <t>Chatterley Whitfield</t>
  </si>
  <si>
    <t>1421696500001
1430000000906</t>
  </si>
  <si>
    <t>1430000000915
1430000000924</t>
  </si>
  <si>
    <t/>
  </si>
  <si>
    <t>1429880000002
1425986500008</t>
  </si>
  <si>
    <t>GKN Hadley Castle Wks</t>
  </si>
  <si>
    <t>1470001307916
1470001307961</t>
  </si>
  <si>
    <t>RBSL GKN Hadley Castle</t>
  </si>
  <si>
    <t>Non Final Demand Certificate now received. Please refer to original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</si>
</sst>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_(???,???,??0.00_);[Red]\ \(???,???,??0.00\);"/>
    <numFmt numFmtId="165" formatCode="0.000"/>
    <numFmt numFmtId="166" formatCode="0.000_ ;[Red]\-0.000\ "/>
    <numFmt numFmtId="167" formatCode="0.00_ ;[Red]\-0.00\ 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8"/>
      <color rgb="FFFF0000"/>
      <name val="Calibri"/>
      <family val="2"/>
      <scheme val="minor"/>
    </font>
    <font>
      <b/>
      <sz val="24"/>
      <color rgb="FFFF0000"/>
      <name val="Arial"/>
      <family val="2"/>
    </font>
    <font>
      <sz val="10"/>
      <color indexed="8"/>
      <name val="Arial"/>
      <family val="2"/>
    </font>
    <font>
      <strike/>
      <sz val="10"/>
      <name val="Calibri Light"/>
      <family val="2"/>
    </font>
    <font>
      <strike/>
      <sz val="10"/>
      <color indexed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3" fillId="3" borderId="4" xfId="0" quotePrefix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4" fontId="5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5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5" fillId="4" borderId="4" xfId="2" applyNumberFormat="1" applyFont="1" applyFill="1" applyBorder="1" applyAlignment="1">
      <alignment horizontal="center" vertical="center" wrapText="1"/>
    </xf>
    <xf numFmtId="0" fontId="5" fillId="4" borderId="4" xfId="2" applyNumberFormat="1" applyFont="1" applyFill="1" applyBorder="1" applyAlignment="1" applyProtection="1">
      <alignment horizontal="left" vertical="center" wrapText="1"/>
      <protection locked="0"/>
    </xf>
    <xf numFmtId="0" fontId="3" fillId="7" borderId="4" xfId="0" quotePrefix="1" applyFont="1" applyFill="1" applyBorder="1" applyAlignment="1">
      <alignment horizontal="center" vertical="center" wrapText="1"/>
    </xf>
    <xf numFmtId="0" fontId="3" fillId="8" borderId="4" xfId="0" quotePrefix="1" applyFont="1" applyFill="1" applyBorder="1" applyAlignment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  <protection locked="0"/>
    </xf>
    <xf numFmtId="165" fontId="0" fillId="9" borderId="4" xfId="0" applyNumberForma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Alignment="1">
      <alignment wrapText="1"/>
    </xf>
    <xf numFmtId="166" fontId="9" fillId="5" borderId="4" xfId="2" applyNumberFormat="1" applyFont="1" applyFill="1" applyBorder="1" applyAlignment="1" applyProtection="1">
      <alignment horizontal="center" vertical="center" wrapText="1"/>
      <protection locked="0"/>
    </xf>
    <xf numFmtId="166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vertical="center" wrapText="1"/>
    </xf>
    <xf numFmtId="14" fontId="10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10" fillId="4" borderId="4" xfId="0" quotePrefix="1" applyNumberFormat="1" applyFont="1" applyFill="1" applyBorder="1" applyAlignment="1" applyProtection="1">
      <alignment horizontal="center" vertical="center" wrapText="1"/>
      <protection locked="0"/>
    </xf>
    <xf numFmtId="1" fontId="10" fillId="4" borderId="4" xfId="2" applyNumberFormat="1" applyFont="1" applyFill="1" applyBorder="1" applyAlignment="1">
      <alignment horizontal="center" vertical="center" wrapText="1"/>
    </xf>
    <xf numFmtId="0" fontId="10" fillId="4" borderId="4" xfId="2" applyNumberFormat="1" applyFont="1" applyFill="1" applyBorder="1" applyAlignment="1" applyProtection="1">
      <alignment horizontal="left" vertical="center" wrapText="1"/>
      <protection locked="0"/>
    </xf>
    <xf numFmtId="166" fontId="11" fillId="5" borderId="4" xfId="2" applyNumberFormat="1" applyFont="1" applyFill="1" applyBorder="1" applyAlignment="1" applyProtection="1">
      <alignment horizontal="center" vertical="center" wrapText="1"/>
      <protection locked="0"/>
    </xf>
    <xf numFmtId="166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0" xfId="0" applyFill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wrapText="1"/>
    </xf>
    <xf numFmtId="167" fontId="9" fillId="5" borderId="4" xfId="2" applyNumberFormat="1" applyFont="1" applyFill="1" applyBorder="1" applyAlignment="1" applyProtection="1">
      <alignment horizontal="center" vertical="center" wrapText="1"/>
      <protection locked="0"/>
    </xf>
    <xf numFmtId="167" fontId="11" fillId="5" borderId="4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Heading 4" xfId="1" builtin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70" zoomScaleNormal="70" workbookViewId="0">
      <selection activeCell="R20" sqref="R20"/>
    </sheetView>
  </sheetViews>
  <sheetFormatPr defaultColWidth="63.42578125" defaultRowHeight="15" x14ac:dyDescent="0.25"/>
  <cols>
    <col min="1" max="1" width="18.28515625" style="12" bestFit="1" customWidth="1"/>
    <col min="2" max="2" width="16.28515625" style="12" bestFit="1" customWidth="1"/>
    <col min="3" max="3" width="5.7109375" style="12" bestFit="1" customWidth="1"/>
    <col min="4" max="4" width="20.42578125" style="12" bestFit="1" customWidth="1"/>
    <col min="5" max="5" width="16.28515625" style="12" bestFit="1" customWidth="1"/>
    <col min="6" max="6" width="5.7109375" style="12" bestFit="1" customWidth="1"/>
    <col min="7" max="7" width="38.7109375" style="12" customWidth="1"/>
    <col min="8" max="8" width="26.7109375" style="12" bestFit="1" customWidth="1"/>
    <col min="9" max="9" width="16" style="12" bestFit="1" customWidth="1"/>
    <col min="10" max="10" width="15" style="12" bestFit="1" customWidth="1"/>
    <col min="11" max="11" width="18.140625" style="12" bestFit="1" customWidth="1"/>
    <col min="12" max="12" width="25.5703125" style="12" bestFit="1" customWidth="1"/>
    <col min="13" max="13" width="17" style="12" bestFit="1" customWidth="1"/>
    <col min="14" max="14" width="15" style="12" bestFit="1" customWidth="1"/>
    <col min="15" max="15" width="15.5703125" style="12" bestFit="1" customWidth="1"/>
    <col min="16" max="16" width="25.5703125" style="12" bestFit="1" customWidth="1"/>
    <col min="17" max="17" width="70.5703125" style="12" bestFit="1" customWidth="1"/>
    <col min="18" max="16384" width="63.42578125" style="12"/>
  </cols>
  <sheetData>
    <row r="1" spans="1:18" ht="18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8" ht="5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</v>
      </c>
      <c r="G2" s="1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8" ht="25.5" x14ac:dyDescent="0.25">
      <c r="A3" s="3">
        <v>44652</v>
      </c>
      <c r="B3" s="4">
        <v>789</v>
      </c>
      <c r="C3" s="5">
        <v>789</v>
      </c>
      <c r="D3" s="5" t="s">
        <v>43</v>
      </c>
      <c r="E3" s="5"/>
      <c r="F3" s="5"/>
      <c r="G3" s="5"/>
      <c r="H3" s="6" t="s">
        <v>44</v>
      </c>
      <c r="I3" s="13"/>
      <c r="J3" s="29">
        <v>12291.08</v>
      </c>
      <c r="K3" s="29">
        <v>0.79</v>
      </c>
      <c r="L3" s="29">
        <v>0.79</v>
      </c>
      <c r="M3" s="14"/>
      <c r="N3" s="15"/>
      <c r="O3" s="15"/>
      <c r="P3" s="15"/>
      <c r="R3" s="28"/>
    </row>
    <row r="4" spans="1:18" ht="25.5" x14ac:dyDescent="0.25">
      <c r="A4" s="3">
        <v>44652</v>
      </c>
      <c r="B4" s="4">
        <v>790</v>
      </c>
      <c r="C4" s="5">
        <v>790</v>
      </c>
      <c r="D4" s="5" t="s">
        <v>45</v>
      </c>
      <c r="E4" s="5"/>
      <c r="F4" s="5"/>
      <c r="G4" s="5"/>
      <c r="H4" s="6" t="s">
        <v>46</v>
      </c>
      <c r="I4" s="13"/>
      <c r="J4" s="29">
        <v>5721.71</v>
      </c>
      <c r="K4" s="29">
        <v>0.79</v>
      </c>
      <c r="L4" s="29">
        <v>0.79</v>
      </c>
      <c r="M4" s="14"/>
      <c r="N4" s="15"/>
      <c r="O4" s="15"/>
      <c r="P4" s="15"/>
      <c r="R4" s="28"/>
    </row>
    <row r="5" spans="1:18" ht="25.5" x14ac:dyDescent="0.25">
      <c r="A5" s="3">
        <v>44652</v>
      </c>
      <c r="B5" s="4">
        <v>711</v>
      </c>
      <c r="C5" s="5">
        <v>711</v>
      </c>
      <c r="D5" s="5" t="s">
        <v>40</v>
      </c>
      <c r="E5" s="5">
        <v>733</v>
      </c>
      <c r="F5" s="5">
        <v>733</v>
      </c>
      <c r="G5" s="5" t="s">
        <v>41</v>
      </c>
      <c r="H5" s="6" t="s">
        <v>26</v>
      </c>
      <c r="I5" s="13" t="s">
        <v>42</v>
      </c>
      <c r="J5" s="29">
        <v>11115.01</v>
      </c>
      <c r="K5" s="29">
        <v>0.54</v>
      </c>
      <c r="L5" s="29">
        <v>0.54</v>
      </c>
      <c r="M5" s="14" t="s">
        <v>42</v>
      </c>
      <c r="N5" s="15" t="s">
        <v>42</v>
      </c>
      <c r="O5" s="15" t="s">
        <v>42</v>
      </c>
      <c r="P5" s="15" t="s">
        <v>42</v>
      </c>
      <c r="R5" s="28"/>
    </row>
    <row r="6" spans="1:18" ht="19.899999999999999" customHeight="1" x14ac:dyDescent="0.25">
      <c r="A6" s="17">
        <v>44652</v>
      </c>
      <c r="B6" s="18">
        <v>725</v>
      </c>
      <c r="C6" s="19">
        <v>725</v>
      </c>
      <c r="D6" s="19">
        <v>1460002258662</v>
      </c>
      <c r="E6" s="19">
        <v>749</v>
      </c>
      <c r="F6" s="19">
        <v>749</v>
      </c>
      <c r="G6" s="19">
        <v>1460002258671</v>
      </c>
      <c r="H6" s="20" t="s">
        <v>27</v>
      </c>
      <c r="I6" s="21" t="s">
        <v>42</v>
      </c>
      <c r="J6" s="30">
        <v>2446.29</v>
      </c>
      <c r="K6" s="30">
        <v>0.42</v>
      </c>
      <c r="L6" s="30">
        <v>0.42</v>
      </c>
      <c r="M6" s="22" t="s">
        <v>42</v>
      </c>
      <c r="N6" s="23">
        <v>891.67</v>
      </c>
      <c r="O6" s="23">
        <v>0.05</v>
      </c>
      <c r="P6" s="23">
        <v>0.05</v>
      </c>
      <c r="Q6" s="24" t="s">
        <v>47</v>
      </c>
      <c r="R6" s="28"/>
    </row>
    <row r="7" spans="1:18" ht="28.15" customHeight="1" x14ac:dyDescent="0.25">
      <c r="A7" s="3">
        <v>44652</v>
      </c>
      <c r="B7" s="4">
        <v>728</v>
      </c>
      <c r="C7" s="5">
        <v>728</v>
      </c>
      <c r="D7" s="5">
        <v>1470000086156</v>
      </c>
      <c r="E7" s="5">
        <v>753</v>
      </c>
      <c r="F7" s="5">
        <v>753</v>
      </c>
      <c r="G7" s="5">
        <v>1470000086147</v>
      </c>
      <c r="H7" s="6" t="s">
        <v>28</v>
      </c>
      <c r="I7" s="13" t="s">
        <v>42</v>
      </c>
      <c r="J7" s="29">
        <v>2411.29</v>
      </c>
      <c r="K7" s="29">
        <v>0.52</v>
      </c>
      <c r="L7" s="29">
        <v>0.52</v>
      </c>
      <c r="M7" s="14" t="s">
        <v>42</v>
      </c>
      <c r="N7" s="15">
        <v>185.46</v>
      </c>
      <c r="O7" s="15">
        <v>0.05</v>
      </c>
      <c r="P7" s="15">
        <v>0.05</v>
      </c>
      <c r="R7" s="28"/>
    </row>
    <row r="8" spans="1:18" x14ac:dyDescent="0.25">
      <c r="A8" s="3">
        <v>44652</v>
      </c>
      <c r="B8" s="4">
        <v>729</v>
      </c>
      <c r="C8" s="5">
        <v>729</v>
      </c>
      <c r="D8" s="5">
        <v>1470000223432</v>
      </c>
      <c r="E8" s="5">
        <v>754</v>
      </c>
      <c r="F8" s="5">
        <v>754</v>
      </c>
      <c r="G8" s="5">
        <v>1470000223441</v>
      </c>
      <c r="H8" s="6" t="s">
        <v>29</v>
      </c>
      <c r="I8" s="13" t="s">
        <v>42</v>
      </c>
      <c r="J8" s="29">
        <v>11615.11</v>
      </c>
      <c r="K8" s="29">
        <v>0.38</v>
      </c>
      <c r="L8" s="29">
        <v>0.38</v>
      </c>
      <c r="M8" s="14" t="s">
        <v>42</v>
      </c>
      <c r="N8" s="15">
        <v>2272.34</v>
      </c>
      <c r="O8" s="15">
        <v>0.05</v>
      </c>
      <c r="P8" s="15">
        <v>0.05</v>
      </c>
      <c r="R8" s="28"/>
    </row>
    <row r="9" spans="1:18" x14ac:dyDescent="0.25">
      <c r="A9" s="3">
        <v>44652</v>
      </c>
      <c r="B9" s="4">
        <v>740</v>
      </c>
      <c r="C9" s="5">
        <v>740</v>
      </c>
      <c r="D9" s="5">
        <v>1425886500002</v>
      </c>
      <c r="E9" s="5">
        <v>746</v>
      </c>
      <c r="F9" s="5">
        <v>746</v>
      </c>
      <c r="G9" s="5">
        <v>1426886500004</v>
      </c>
      <c r="H9" s="6" t="s">
        <v>30</v>
      </c>
      <c r="I9" s="13" t="s">
        <v>42</v>
      </c>
      <c r="J9" s="29">
        <v>2409.1</v>
      </c>
      <c r="K9" s="29">
        <v>0.92</v>
      </c>
      <c r="L9" s="29">
        <v>0.92</v>
      </c>
      <c r="M9" s="14" t="s">
        <v>42</v>
      </c>
      <c r="N9" s="15" t="s">
        <v>42</v>
      </c>
      <c r="O9" s="15" t="s">
        <v>42</v>
      </c>
      <c r="P9" s="15" t="s">
        <v>42</v>
      </c>
      <c r="R9" s="28"/>
    </row>
    <row r="10" spans="1:18" x14ac:dyDescent="0.25">
      <c r="A10" s="3">
        <v>44652</v>
      </c>
      <c r="B10" s="4">
        <v>773</v>
      </c>
      <c r="C10" s="5">
        <v>773</v>
      </c>
      <c r="D10" s="5">
        <v>1470000303901</v>
      </c>
      <c r="E10" s="5">
        <v>758</v>
      </c>
      <c r="F10" s="5">
        <v>758</v>
      </c>
      <c r="G10" s="5">
        <v>1470000303910</v>
      </c>
      <c r="H10" s="6" t="s">
        <v>31</v>
      </c>
      <c r="I10" s="13" t="s">
        <v>42</v>
      </c>
      <c r="J10" s="29">
        <v>2409.7600000000002</v>
      </c>
      <c r="K10" s="29">
        <v>1.93</v>
      </c>
      <c r="L10" s="29">
        <v>1.93</v>
      </c>
      <c r="M10" s="14" t="s">
        <v>42</v>
      </c>
      <c r="N10" s="15">
        <v>186.99</v>
      </c>
      <c r="O10" s="15">
        <v>0.05</v>
      </c>
      <c r="P10" s="15">
        <v>0.05</v>
      </c>
      <c r="R10" s="28"/>
    </row>
    <row r="11" spans="1:18" x14ac:dyDescent="0.25">
      <c r="A11" s="3">
        <v>44652</v>
      </c>
      <c r="B11" s="4">
        <v>776</v>
      </c>
      <c r="C11" s="5">
        <v>776</v>
      </c>
      <c r="D11" s="5">
        <v>1470000425530</v>
      </c>
      <c r="E11" s="5">
        <v>761</v>
      </c>
      <c r="F11" s="5">
        <v>761</v>
      </c>
      <c r="G11" s="5">
        <v>1470000425549</v>
      </c>
      <c r="H11" s="6" t="s">
        <v>32</v>
      </c>
      <c r="I11" s="13" t="s">
        <v>42</v>
      </c>
      <c r="J11" s="29">
        <v>2438.7800000000002</v>
      </c>
      <c r="K11" s="29">
        <v>0.77</v>
      </c>
      <c r="L11" s="29">
        <v>0.77</v>
      </c>
      <c r="M11" s="14" t="s">
        <v>42</v>
      </c>
      <c r="N11" s="15">
        <v>3784.31</v>
      </c>
      <c r="O11" s="15">
        <v>0.05</v>
      </c>
      <c r="P11" s="15">
        <v>0.05</v>
      </c>
      <c r="R11" s="28"/>
    </row>
    <row r="12" spans="1:18" x14ac:dyDescent="0.25">
      <c r="A12" s="3">
        <v>44652</v>
      </c>
      <c r="B12" s="4">
        <v>777</v>
      </c>
      <c r="C12" s="5">
        <v>777</v>
      </c>
      <c r="D12" s="5">
        <v>1470000426125</v>
      </c>
      <c r="E12" s="5">
        <v>762</v>
      </c>
      <c r="F12" s="5">
        <v>762</v>
      </c>
      <c r="G12" s="5">
        <v>1470000426134</v>
      </c>
      <c r="H12" s="6" t="s">
        <v>33</v>
      </c>
      <c r="I12" s="13">
        <v>0.89100000000000001</v>
      </c>
      <c r="J12" s="29">
        <v>2421.84</v>
      </c>
      <c r="K12" s="29">
        <v>0.6</v>
      </c>
      <c r="L12" s="29">
        <v>0.6</v>
      </c>
      <c r="M12" s="14" t="s">
        <v>42</v>
      </c>
      <c r="N12" s="15">
        <v>1199.6400000000001</v>
      </c>
      <c r="O12" s="15">
        <v>0.05</v>
      </c>
      <c r="P12" s="15">
        <v>0.05</v>
      </c>
      <c r="R12" s="28"/>
    </row>
    <row r="13" spans="1:18" x14ac:dyDescent="0.25">
      <c r="A13" s="3">
        <v>44652</v>
      </c>
      <c r="B13" s="4">
        <v>783</v>
      </c>
      <c r="C13" s="5">
        <v>783</v>
      </c>
      <c r="D13" s="5">
        <v>1470000479190</v>
      </c>
      <c r="E13" s="5">
        <v>768</v>
      </c>
      <c r="F13" s="5">
        <v>768</v>
      </c>
      <c r="G13" s="5">
        <v>1470000479206</v>
      </c>
      <c r="H13" s="6" t="s">
        <v>34</v>
      </c>
      <c r="I13" s="13" t="s">
        <v>42</v>
      </c>
      <c r="J13" s="29">
        <v>2417.38</v>
      </c>
      <c r="K13" s="29">
        <v>0.71</v>
      </c>
      <c r="L13" s="29">
        <v>0.71</v>
      </c>
      <c r="M13" s="14" t="s">
        <v>42</v>
      </c>
      <c r="N13" s="15">
        <v>887.23</v>
      </c>
      <c r="O13" s="15">
        <v>0.05</v>
      </c>
      <c r="P13" s="15">
        <v>0.05</v>
      </c>
      <c r="R13" s="28"/>
    </row>
    <row r="14" spans="1:18" x14ac:dyDescent="0.25">
      <c r="A14" s="3">
        <v>44652</v>
      </c>
      <c r="B14" s="4">
        <v>786</v>
      </c>
      <c r="C14" s="5">
        <v>786</v>
      </c>
      <c r="D14" s="5">
        <v>1470000671023</v>
      </c>
      <c r="E14" s="5">
        <v>806</v>
      </c>
      <c r="F14" s="5">
        <v>806</v>
      </c>
      <c r="G14" s="5">
        <v>1470000671032</v>
      </c>
      <c r="H14" s="6" t="s">
        <v>35</v>
      </c>
      <c r="I14" s="13" t="s">
        <v>42</v>
      </c>
      <c r="J14" s="29">
        <v>2426.46</v>
      </c>
      <c r="K14" s="29">
        <v>0.38</v>
      </c>
      <c r="L14" s="29">
        <v>0.38</v>
      </c>
      <c r="M14" s="14" t="s">
        <v>42</v>
      </c>
      <c r="N14" s="15">
        <v>170.29</v>
      </c>
      <c r="O14" s="15">
        <v>0.05</v>
      </c>
      <c r="P14" s="15">
        <v>0.05</v>
      </c>
      <c r="R14" s="28"/>
    </row>
    <row r="15" spans="1:18" x14ac:dyDescent="0.25">
      <c r="A15" s="3">
        <v>44652</v>
      </c>
      <c r="B15" s="4">
        <v>795</v>
      </c>
      <c r="C15" s="5">
        <v>795</v>
      </c>
      <c r="D15" s="5">
        <v>1470000540543</v>
      </c>
      <c r="E15" s="5">
        <v>816</v>
      </c>
      <c r="F15" s="5">
        <v>816</v>
      </c>
      <c r="G15" s="5">
        <v>1470000540552</v>
      </c>
      <c r="H15" s="6" t="s">
        <v>36</v>
      </c>
      <c r="I15" s="13">
        <v>4.09</v>
      </c>
      <c r="J15" s="29">
        <v>2414.7399999999998</v>
      </c>
      <c r="K15" s="29">
        <v>1.58</v>
      </c>
      <c r="L15" s="29">
        <v>1.58</v>
      </c>
      <c r="M15" s="14" t="s">
        <v>42</v>
      </c>
      <c r="N15" s="15">
        <v>623.04</v>
      </c>
      <c r="O15" s="15">
        <v>0.05</v>
      </c>
      <c r="P15" s="15">
        <v>0.05</v>
      </c>
      <c r="R15" s="28"/>
    </row>
    <row r="16" spans="1:18" x14ac:dyDescent="0.25">
      <c r="A16" s="3">
        <v>44652</v>
      </c>
      <c r="B16" s="4">
        <v>796</v>
      </c>
      <c r="C16" s="5">
        <v>796</v>
      </c>
      <c r="D16" s="5">
        <v>1470000542319</v>
      </c>
      <c r="E16" s="5">
        <v>817</v>
      </c>
      <c r="F16" s="5">
        <v>817</v>
      </c>
      <c r="G16" s="5">
        <v>1470000542328</v>
      </c>
      <c r="H16" s="6" t="s">
        <v>37</v>
      </c>
      <c r="I16" s="13" t="s">
        <v>42</v>
      </c>
      <c r="J16" s="29">
        <v>2489.21</v>
      </c>
      <c r="K16" s="29">
        <v>0.74</v>
      </c>
      <c r="L16" s="29">
        <v>0.74</v>
      </c>
      <c r="M16" s="14" t="s">
        <v>42</v>
      </c>
      <c r="N16" s="15">
        <v>2483.11</v>
      </c>
      <c r="O16" s="15">
        <v>0.05</v>
      </c>
      <c r="P16" s="15">
        <v>0.05</v>
      </c>
      <c r="R16" s="28"/>
    </row>
    <row r="17" spans="1:18" x14ac:dyDescent="0.25">
      <c r="A17" s="3">
        <v>44652</v>
      </c>
      <c r="B17" s="4">
        <v>872</v>
      </c>
      <c r="C17" s="5">
        <v>872</v>
      </c>
      <c r="D17" s="5">
        <v>1470000668883</v>
      </c>
      <c r="E17" s="5">
        <v>830</v>
      </c>
      <c r="F17" s="5">
        <v>830</v>
      </c>
      <c r="G17" s="5">
        <v>1470000668892</v>
      </c>
      <c r="H17" s="6" t="s">
        <v>38</v>
      </c>
      <c r="I17" s="13">
        <v>4.5069999999999997</v>
      </c>
      <c r="J17" s="29">
        <v>2805.31</v>
      </c>
      <c r="K17" s="29">
        <v>0.41</v>
      </c>
      <c r="L17" s="29">
        <v>0.41</v>
      </c>
      <c r="M17" s="14" t="s">
        <v>42</v>
      </c>
      <c r="N17" s="15">
        <v>37889.14</v>
      </c>
      <c r="O17" s="15">
        <v>0.05</v>
      </c>
      <c r="P17" s="15">
        <v>0.05</v>
      </c>
      <c r="R17" s="28"/>
    </row>
    <row r="18" spans="1:18" x14ac:dyDescent="0.25">
      <c r="A18" s="3">
        <v>44652</v>
      </c>
      <c r="B18" s="4">
        <v>884</v>
      </c>
      <c r="C18" s="5">
        <v>884</v>
      </c>
      <c r="D18" s="5">
        <v>1470000934926</v>
      </c>
      <c r="E18" s="5">
        <v>7413</v>
      </c>
      <c r="F18" s="5">
        <v>7413</v>
      </c>
      <c r="G18" s="5">
        <v>7413</v>
      </c>
      <c r="H18" s="6" t="s">
        <v>39</v>
      </c>
      <c r="I18" s="13" t="s">
        <v>42</v>
      </c>
      <c r="J18" s="29">
        <v>2419.7600000000002</v>
      </c>
      <c r="K18" s="29">
        <v>0.53</v>
      </c>
      <c r="L18" s="29">
        <v>0.53</v>
      </c>
      <c r="M18" s="14" t="s">
        <v>42</v>
      </c>
      <c r="N18" s="15">
        <v>550.89</v>
      </c>
      <c r="O18" s="15">
        <v>0.05</v>
      </c>
      <c r="P18" s="15">
        <v>0.05</v>
      </c>
      <c r="R18" s="28"/>
    </row>
    <row r="20" spans="1:18" s="16" customFormat="1" ht="33.75" customHeight="1" x14ac:dyDescent="0.25">
      <c r="A20" s="25" t="s">
        <v>25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</row>
    <row r="21" spans="1:18" s="16" customFormat="1" ht="62.25" customHeight="1" x14ac:dyDescent="0.25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3</v>
      </c>
      <c r="G21" s="1" t="s">
        <v>6</v>
      </c>
      <c r="H21" s="2" t="s">
        <v>7</v>
      </c>
      <c r="I21" s="7" t="s">
        <v>16</v>
      </c>
      <c r="J21" s="7" t="s">
        <v>17</v>
      </c>
      <c r="K21" s="7" t="s">
        <v>18</v>
      </c>
      <c r="L21" s="7" t="s">
        <v>19</v>
      </c>
      <c r="M21" s="8" t="s">
        <v>20</v>
      </c>
      <c r="N21" s="8" t="s">
        <v>21</v>
      </c>
      <c r="O21" s="8" t="s">
        <v>22</v>
      </c>
      <c r="P21" s="8" t="s">
        <v>23</v>
      </c>
    </row>
    <row r="22" spans="1:18" s="16" customFormat="1" ht="25.5" x14ac:dyDescent="0.25">
      <c r="A22" s="3">
        <v>44652</v>
      </c>
      <c r="B22" s="4">
        <v>789</v>
      </c>
      <c r="C22" s="4">
        <v>789</v>
      </c>
      <c r="D22" s="4" t="s">
        <v>43</v>
      </c>
      <c r="E22" s="4"/>
      <c r="F22" s="4"/>
      <c r="G22" s="4"/>
      <c r="H22" s="4" t="s">
        <v>44</v>
      </c>
      <c r="I22" s="9">
        <v>1.0409999999999999</v>
      </c>
      <c r="J22" s="9">
        <v>1.0389999999999999</v>
      </c>
      <c r="K22" s="9">
        <v>1.0289999999999999</v>
      </c>
      <c r="L22" s="9">
        <v>1.034</v>
      </c>
      <c r="M22" s="10"/>
      <c r="N22" s="10"/>
      <c r="O22" s="10"/>
      <c r="P22" s="10"/>
    </row>
    <row r="23" spans="1:18" s="16" customFormat="1" ht="25.5" x14ac:dyDescent="0.25">
      <c r="A23" s="3">
        <v>44652</v>
      </c>
      <c r="B23" s="4">
        <v>790</v>
      </c>
      <c r="C23" s="4">
        <v>790</v>
      </c>
      <c r="D23" s="4" t="s">
        <v>45</v>
      </c>
      <c r="E23" s="4"/>
      <c r="F23" s="4"/>
      <c r="G23" s="4"/>
      <c r="H23" s="4" t="s">
        <v>46</v>
      </c>
      <c r="I23" s="9">
        <v>1.0409999999999999</v>
      </c>
      <c r="J23" s="9">
        <v>1.0389999999999999</v>
      </c>
      <c r="K23" s="9">
        <v>1.0289999999999999</v>
      </c>
      <c r="L23" s="9">
        <v>1.034</v>
      </c>
      <c r="M23" s="10"/>
      <c r="N23" s="10"/>
      <c r="O23" s="10"/>
      <c r="P23" s="10"/>
    </row>
    <row r="24" spans="1:18" s="16" customFormat="1" ht="25.5" x14ac:dyDescent="0.25">
      <c r="A24" s="3">
        <f t="shared" ref="A24:H28" si="0">A5</f>
        <v>44652</v>
      </c>
      <c r="B24" s="4">
        <f t="shared" si="0"/>
        <v>711</v>
      </c>
      <c r="C24" s="4">
        <f t="shared" si="0"/>
        <v>711</v>
      </c>
      <c r="D24" s="4" t="str">
        <f t="shared" si="0"/>
        <v>1421696500001
1430000000906</v>
      </c>
      <c r="E24" s="4">
        <f t="shared" si="0"/>
        <v>733</v>
      </c>
      <c r="F24" s="4">
        <f t="shared" si="0"/>
        <v>733</v>
      </c>
      <c r="G24" s="4" t="str">
        <f t="shared" si="0"/>
        <v>1430000000915
1430000000924</v>
      </c>
      <c r="H24" s="4" t="str">
        <f t="shared" si="0"/>
        <v>Stoke CHP</v>
      </c>
      <c r="I24" s="9">
        <v>1.004</v>
      </c>
      <c r="J24" s="9">
        <v>1.004</v>
      </c>
      <c r="K24" s="9">
        <v>1.004</v>
      </c>
      <c r="L24" s="9">
        <v>1.004</v>
      </c>
      <c r="M24" s="10">
        <v>1.034</v>
      </c>
      <c r="N24" s="10">
        <v>1.0329999999999999</v>
      </c>
      <c r="O24" s="10">
        <v>1.0229999999999999</v>
      </c>
      <c r="P24" s="10">
        <v>1.0269999999999999</v>
      </c>
    </row>
    <row r="25" spans="1:18" x14ac:dyDescent="0.25">
      <c r="A25" s="3">
        <f t="shared" si="0"/>
        <v>44652</v>
      </c>
      <c r="B25" s="4">
        <f t="shared" si="0"/>
        <v>725</v>
      </c>
      <c r="C25" s="4">
        <f t="shared" si="0"/>
        <v>725</v>
      </c>
      <c r="D25" s="4">
        <f t="shared" si="0"/>
        <v>1460002258662</v>
      </c>
      <c r="E25" s="4">
        <f t="shared" si="0"/>
        <v>749</v>
      </c>
      <c r="F25" s="4">
        <f t="shared" si="0"/>
        <v>749</v>
      </c>
      <c r="G25" s="4">
        <f t="shared" si="0"/>
        <v>1460002258671</v>
      </c>
      <c r="H25" s="4" t="str">
        <f t="shared" si="0"/>
        <v>Swancote</v>
      </c>
      <c r="I25" s="9">
        <v>1.034</v>
      </c>
      <c r="J25" s="9">
        <v>1.0329999999999999</v>
      </c>
      <c r="K25" s="9">
        <v>1.0229999999999999</v>
      </c>
      <c r="L25" s="9">
        <v>1.0269999999999999</v>
      </c>
      <c r="M25" s="10">
        <v>1.0529999999999999</v>
      </c>
      <c r="N25" s="10">
        <v>1.0529999999999999</v>
      </c>
      <c r="O25" s="10">
        <v>1.0229999999999999</v>
      </c>
      <c r="P25" s="10">
        <v>1.0269999999999999</v>
      </c>
    </row>
    <row r="26" spans="1:18" x14ac:dyDescent="0.25">
      <c r="A26" s="3">
        <f t="shared" si="0"/>
        <v>44652</v>
      </c>
      <c r="B26" s="4">
        <f t="shared" si="0"/>
        <v>728</v>
      </c>
      <c r="C26" s="4">
        <f t="shared" si="0"/>
        <v>728</v>
      </c>
      <c r="D26" s="4">
        <f t="shared" si="0"/>
        <v>1470000086156</v>
      </c>
      <c r="E26" s="4">
        <f t="shared" si="0"/>
        <v>753</v>
      </c>
      <c r="F26" s="4">
        <f t="shared" si="0"/>
        <v>753</v>
      </c>
      <c r="G26" s="4">
        <f t="shared" si="0"/>
        <v>1470000086147</v>
      </c>
      <c r="H26" s="4" t="str">
        <f t="shared" si="0"/>
        <v>Greenfrog STOR generation</v>
      </c>
      <c r="I26" s="9">
        <v>1.0409999999999999</v>
      </c>
      <c r="J26" s="9">
        <v>1.0389999999999999</v>
      </c>
      <c r="K26" s="9">
        <v>1.0289999999999999</v>
      </c>
      <c r="L26" s="9">
        <v>1.034</v>
      </c>
      <c r="M26" s="10">
        <v>1.0409999999999999</v>
      </c>
      <c r="N26" s="10">
        <v>1.0389999999999999</v>
      </c>
      <c r="O26" s="10">
        <v>1.0289999999999999</v>
      </c>
      <c r="P26" s="10">
        <v>1.034</v>
      </c>
    </row>
    <row r="27" spans="1:18" x14ac:dyDescent="0.25">
      <c r="A27" s="3">
        <f t="shared" si="0"/>
        <v>44652</v>
      </c>
      <c r="B27" s="4">
        <f t="shared" si="0"/>
        <v>729</v>
      </c>
      <c r="C27" s="4">
        <f t="shared" si="0"/>
        <v>729</v>
      </c>
      <c r="D27" s="4">
        <f t="shared" si="0"/>
        <v>1470000223432</v>
      </c>
      <c r="E27" s="4">
        <f t="shared" si="0"/>
        <v>754</v>
      </c>
      <c r="F27" s="4">
        <f t="shared" si="0"/>
        <v>754</v>
      </c>
      <c r="G27" s="4">
        <f t="shared" si="0"/>
        <v>1470000223441</v>
      </c>
      <c r="H27" s="4" t="str">
        <f t="shared" si="0"/>
        <v>Union Road</v>
      </c>
      <c r="I27" s="9">
        <v>1.034</v>
      </c>
      <c r="J27" s="9">
        <v>1.0329999999999999</v>
      </c>
      <c r="K27" s="9">
        <v>1.0009999999999999</v>
      </c>
      <c r="L27" s="9">
        <v>1.0009999999999999</v>
      </c>
      <c r="M27" s="10">
        <v>1.034</v>
      </c>
      <c r="N27" s="10">
        <v>1.0329999999999999</v>
      </c>
      <c r="O27" s="10">
        <v>1.0229999999999999</v>
      </c>
      <c r="P27" s="10">
        <v>1.0269999999999999</v>
      </c>
    </row>
    <row r="28" spans="1:18" x14ac:dyDescent="0.25">
      <c r="A28" s="3">
        <f t="shared" si="0"/>
        <v>44652</v>
      </c>
      <c r="B28" s="4">
        <f t="shared" si="0"/>
        <v>740</v>
      </c>
      <c r="C28" s="4">
        <f t="shared" si="0"/>
        <v>740</v>
      </c>
      <c r="D28" s="4">
        <f t="shared" si="0"/>
        <v>1425886500002</v>
      </c>
      <c r="E28" s="4">
        <f t="shared" si="0"/>
        <v>746</v>
      </c>
      <c r="F28" s="4">
        <f t="shared" si="0"/>
        <v>746</v>
      </c>
      <c r="G28" s="4">
        <f t="shared" si="0"/>
        <v>1426886500004</v>
      </c>
      <c r="H28" s="4" t="str">
        <f t="shared" si="0"/>
        <v>Knypersley</v>
      </c>
      <c r="I28" s="9">
        <v>1.0409999999999999</v>
      </c>
      <c r="J28" s="9">
        <v>1.0389999999999999</v>
      </c>
      <c r="K28" s="9">
        <v>1.0289999999999999</v>
      </c>
      <c r="L28" s="9">
        <v>1.034</v>
      </c>
      <c r="M28" s="10">
        <v>1.0409999999999999</v>
      </c>
      <c r="N28" s="10">
        <v>1.0389999999999999</v>
      </c>
      <c r="O28" s="10">
        <v>1.0289999999999999</v>
      </c>
      <c r="P28" s="10">
        <v>1.034</v>
      </c>
    </row>
    <row r="29" spans="1:18" x14ac:dyDescent="0.25">
      <c r="A29" s="3">
        <f t="shared" ref="A29:D33" si="1">A10</f>
        <v>44652</v>
      </c>
      <c r="B29" s="4">
        <f t="shared" si="1"/>
        <v>773</v>
      </c>
      <c r="C29" s="4">
        <f t="shared" si="1"/>
        <v>773</v>
      </c>
      <c r="D29" s="4">
        <f t="shared" si="1"/>
        <v>1470000303901</v>
      </c>
      <c r="E29" s="4">
        <f t="shared" ref="E29:G37" si="2">E10</f>
        <v>758</v>
      </c>
      <c r="F29" s="4">
        <f t="shared" si="2"/>
        <v>758</v>
      </c>
      <c r="G29" s="4">
        <f t="shared" si="2"/>
        <v>1470000303910</v>
      </c>
      <c r="H29" s="4" t="str">
        <f t="shared" ref="H29:H37" si="3">H10</f>
        <v>Rotherdale Solar Farm</v>
      </c>
      <c r="I29" s="9">
        <v>1.034</v>
      </c>
      <c r="J29" s="9">
        <v>1.0329999999999999</v>
      </c>
      <c r="K29" s="9">
        <v>1.0229999999999999</v>
      </c>
      <c r="L29" s="9">
        <v>1.0269999999999999</v>
      </c>
      <c r="M29" s="10">
        <v>1.026</v>
      </c>
      <c r="N29" s="10">
        <v>1.028</v>
      </c>
      <c r="O29" s="10">
        <v>1.028</v>
      </c>
      <c r="P29" s="10">
        <v>1.0269999999999999</v>
      </c>
    </row>
    <row r="30" spans="1:18" x14ac:dyDescent="0.25">
      <c r="A30" s="3">
        <f t="shared" si="1"/>
        <v>44652</v>
      </c>
      <c r="B30" s="4">
        <f t="shared" si="1"/>
        <v>776</v>
      </c>
      <c r="C30" s="4">
        <f t="shared" si="1"/>
        <v>776</v>
      </c>
      <c r="D30" s="4">
        <f t="shared" si="1"/>
        <v>1470000425530</v>
      </c>
      <c r="E30" s="4">
        <f t="shared" si="2"/>
        <v>761</v>
      </c>
      <c r="F30" s="4">
        <f t="shared" si="2"/>
        <v>761</v>
      </c>
      <c r="G30" s="4">
        <f t="shared" si="2"/>
        <v>1470000425549</v>
      </c>
      <c r="H30" s="4" t="str">
        <f t="shared" si="3"/>
        <v>Condover Solar Farm</v>
      </c>
      <c r="I30" s="9">
        <v>1.034</v>
      </c>
      <c r="J30" s="9">
        <v>1.0329999999999999</v>
      </c>
      <c r="K30" s="9">
        <v>1.0229999999999999</v>
      </c>
      <c r="L30" s="9">
        <v>1.0269999999999999</v>
      </c>
      <c r="M30" s="10">
        <v>1.034</v>
      </c>
      <c r="N30" s="10">
        <v>1.0009999999999999</v>
      </c>
      <c r="O30" s="10">
        <v>1.0229999999999999</v>
      </c>
      <c r="P30" s="10">
        <v>1</v>
      </c>
    </row>
    <row r="31" spans="1:18" x14ac:dyDescent="0.25">
      <c r="A31" s="3">
        <f t="shared" si="1"/>
        <v>44652</v>
      </c>
      <c r="B31" s="4">
        <f t="shared" si="1"/>
        <v>777</v>
      </c>
      <c r="C31" s="4">
        <f t="shared" si="1"/>
        <v>777</v>
      </c>
      <c r="D31" s="4">
        <f t="shared" si="1"/>
        <v>1470000426125</v>
      </c>
      <c r="E31" s="4">
        <f t="shared" si="2"/>
        <v>762</v>
      </c>
      <c r="F31" s="4">
        <f t="shared" si="2"/>
        <v>762</v>
      </c>
      <c r="G31" s="4">
        <f t="shared" si="2"/>
        <v>1470000426134</v>
      </c>
      <c r="H31" s="4" t="str">
        <f t="shared" si="3"/>
        <v>Tower Hill Farm PV</v>
      </c>
      <c r="I31" s="9">
        <v>1.034</v>
      </c>
      <c r="J31" s="9">
        <v>1.0329999999999999</v>
      </c>
      <c r="K31" s="9">
        <v>1.0229999999999999</v>
      </c>
      <c r="L31" s="9">
        <v>1.0269999999999999</v>
      </c>
      <c r="M31" s="10">
        <v>1.034</v>
      </c>
      <c r="N31" s="10">
        <v>1.0409999999999999</v>
      </c>
      <c r="O31" s="10">
        <v>1.0229999999999999</v>
      </c>
      <c r="P31" s="10">
        <v>1.04</v>
      </c>
    </row>
    <row r="32" spans="1:18" x14ac:dyDescent="0.25">
      <c r="A32" s="3">
        <f t="shared" si="1"/>
        <v>44652</v>
      </c>
      <c r="B32" s="4">
        <f t="shared" si="1"/>
        <v>783</v>
      </c>
      <c r="C32" s="4">
        <f t="shared" si="1"/>
        <v>783</v>
      </c>
      <c r="D32" s="4">
        <f t="shared" si="1"/>
        <v>1470000479190</v>
      </c>
      <c r="E32" s="4">
        <f t="shared" si="2"/>
        <v>768</v>
      </c>
      <c r="F32" s="4">
        <f t="shared" si="2"/>
        <v>768</v>
      </c>
      <c r="G32" s="4">
        <f t="shared" si="2"/>
        <v>1470000479206</v>
      </c>
      <c r="H32" s="4" t="str">
        <f t="shared" si="3"/>
        <v>Ring O Bells Solar</v>
      </c>
      <c r="I32" s="9">
        <v>1.034</v>
      </c>
      <c r="J32" s="9">
        <v>1.0329999999999999</v>
      </c>
      <c r="K32" s="9">
        <v>1.0229999999999999</v>
      </c>
      <c r="L32" s="9">
        <v>1.0269999999999999</v>
      </c>
      <c r="M32" s="10">
        <v>1.034</v>
      </c>
      <c r="N32" s="10">
        <v>1.0249999999999999</v>
      </c>
      <c r="O32" s="10">
        <v>1.0229999999999999</v>
      </c>
      <c r="P32" s="10">
        <v>1.0249999999999999</v>
      </c>
    </row>
    <row r="33" spans="1:16" x14ac:dyDescent="0.25">
      <c r="A33" s="3">
        <f t="shared" si="1"/>
        <v>44652</v>
      </c>
      <c r="B33" s="4">
        <f t="shared" si="1"/>
        <v>786</v>
      </c>
      <c r="C33" s="4">
        <f t="shared" si="1"/>
        <v>786</v>
      </c>
      <c r="D33" s="4">
        <f t="shared" si="1"/>
        <v>1470000671023</v>
      </c>
      <c r="E33" s="4">
        <f t="shared" si="2"/>
        <v>806</v>
      </c>
      <c r="F33" s="4">
        <f t="shared" si="2"/>
        <v>806</v>
      </c>
      <c r="G33" s="4">
        <f t="shared" si="2"/>
        <v>1470000671032</v>
      </c>
      <c r="H33" s="4" t="str">
        <f t="shared" si="3"/>
        <v xml:space="preserve">Green Frog STOR Extension </v>
      </c>
      <c r="I33" s="9">
        <v>1.0409999999999999</v>
      </c>
      <c r="J33" s="9">
        <v>1.0389999999999999</v>
      </c>
      <c r="K33" s="9">
        <v>1.0289999999999999</v>
      </c>
      <c r="L33" s="9">
        <v>1.034</v>
      </c>
      <c r="M33" s="10">
        <v>1.0409999999999999</v>
      </c>
      <c r="N33" s="10">
        <v>1.0389999999999999</v>
      </c>
      <c r="O33" s="10">
        <v>1.0289999999999999</v>
      </c>
      <c r="P33" s="10">
        <v>1.034</v>
      </c>
    </row>
    <row r="34" spans="1:16" x14ac:dyDescent="0.25">
      <c r="A34" s="3">
        <f>A15</f>
        <v>44652</v>
      </c>
      <c r="B34" s="4">
        <f>$B15</f>
        <v>795</v>
      </c>
      <c r="C34" s="4">
        <f t="shared" ref="C34:D37" si="4">C15</f>
        <v>795</v>
      </c>
      <c r="D34" s="4">
        <f t="shared" si="4"/>
        <v>1470000540543</v>
      </c>
      <c r="E34" s="4">
        <f t="shared" si="2"/>
        <v>816</v>
      </c>
      <c r="F34" s="4">
        <f t="shared" si="2"/>
        <v>816</v>
      </c>
      <c r="G34" s="4">
        <f t="shared" si="2"/>
        <v>1470000540552</v>
      </c>
      <c r="H34" s="4" t="str">
        <f t="shared" si="3"/>
        <v>Yorkley Wood Farm PV</v>
      </c>
      <c r="I34" s="9">
        <v>1.034</v>
      </c>
      <c r="J34" s="9">
        <v>1.0329999999999999</v>
      </c>
      <c r="K34" s="9">
        <v>1.0229999999999999</v>
      </c>
      <c r="L34" s="9">
        <v>1.0269999999999999</v>
      </c>
      <c r="M34" s="10">
        <v>1.034</v>
      </c>
      <c r="N34" s="10">
        <v>1.028</v>
      </c>
      <c r="O34" s="10">
        <v>1.0229999999999999</v>
      </c>
      <c r="P34" s="10">
        <v>1.028</v>
      </c>
    </row>
    <row r="35" spans="1:16" x14ac:dyDescent="0.25">
      <c r="A35" s="3">
        <f>A16</f>
        <v>44652</v>
      </c>
      <c r="B35" s="4">
        <f>$B16</f>
        <v>796</v>
      </c>
      <c r="C35" s="4">
        <f t="shared" si="4"/>
        <v>796</v>
      </c>
      <c r="D35" s="4">
        <f t="shared" si="4"/>
        <v>1470000542319</v>
      </c>
      <c r="E35" s="4">
        <f t="shared" si="2"/>
        <v>817</v>
      </c>
      <c r="F35" s="4">
        <f t="shared" si="2"/>
        <v>817</v>
      </c>
      <c r="G35" s="4">
        <f t="shared" si="2"/>
        <v>1470000542328</v>
      </c>
      <c r="H35" s="4" t="str">
        <f t="shared" si="3"/>
        <v>Awbridge Farm Diesel Gen</v>
      </c>
      <c r="I35" s="9">
        <v>1.034</v>
      </c>
      <c r="J35" s="9">
        <v>1.0329999999999999</v>
      </c>
      <c r="K35" s="9">
        <v>1.0229999999999999</v>
      </c>
      <c r="L35" s="9">
        <v>1.0269999999999999</v>
      </c>
      <c r="M35" s="10">
        <v>1.034</v>
      </c>
      <c r="N35" s="10">
        <v>1.0329999999999999</v>
      </c>
      <c r="O35" s="10">
        <v>1.0229999999999999</v>
      </c>
      <c r="P35" s="10">
        <v>1.0269999999999999</v>
      </c>
    </row>
    <row r="36" spans="1:16" x14ac:dyDescent="0.25">
      <c r="A36" s="3">
        <f>A17</f>
        <v>44652</v>
      </c>
      <c r="B36" s="4">
        <f>$B17</f>
        <v>872</v>
      </c>
      <c r="C36" s="4">
        <f t="shared" si="4"/>
        <v>872</v>
      </c>
      <c r="D36" s="4">
        <f t="shared" si="4"/>
        <v>1470000668883</v>
      </c>
      <c r="E36" s="4">
        <f t="shared" si="2"/>
        <v>830</v>
      </c>
      <c r="F36" s="4">
        <f t="shared" si="2"/>
        <v>830</v>
      </c>
      <c r="G36" s="4">
        <f t="shared" si="2"/>
        <v>1470000668892</v>
      </c>
      <c r="H36" s="4" t="str">
        <f t="shared" si="3"/>
        <v>Garreg Lwyd Wind Farm</v>
      </c>
      <c r="I36" s="9">
        <v>1.034</v>
      </c>
      <c r="J36" s="9">
        <v>1.0329999999999999</v>
      </c>
      <c r="K36" s="9">
        <v>1.0229999999999999</v>
      </c>
      <c r="L36" s="9">
        <v>1.0269999999999999</v>
      </c>
      <c r="M36" s="10">
        <v>1.0629999999999999</v>
      </c>
      <c r="N36" s="10">
        <v>1.0609999999999999</v>
      </c>
      <c r="O36" s="10">
        <v>1.071</v>
      </c>
      <c r="P36" s="10">
        <v>1.0720000000000001</v>
      </c>
    </row>
    <row r="37" spans="1:16" x14ac:dyDescent="0.25">
      <c r="A37" s="3">
        <f>A18</f>
        <v>44652</v>
      </c>
      <c r="B37" s="4">
        <f>$B18</f>
        <v>884</v>
      </c>
      <c r="C37" s="4">
        <f t="shared" si="4"/>
        <v>884</v>
      </c>
      <c r="D37" s="4">
        <f t="shared" si="4"/>
        <v>1470000934926</v>
      </c>
      <c r="E37" s="4">
        <f t="shared" si="2"/>
        <v>7413</v>
      </c>
      <c r="F37" s="4">
        <f t="shared" si="2"/>
        <v>7413</v>
      </c>
      <c r="G37" s="4">
        <f t="shared" si="2"/>
        <v>7413</v>
      </c>
      <c r="H37" s="4" t="str">
        <f t="shared" si="3"/>
        <v>Chatterley Whitfield</v>
      </c>
      <c r="I37" s="9">
        <v>1.034</v>
      </c>
      <c r="J37" s="9">
        <v>1.0329999999999999</v>
      </c>
      <c r="K37" s="9">
        <v>1.0229999999999999</v>
      </c>
      <c r="L37" s="9">
        <v>1.0269999999999999</v>
      </c>
      <c r="M37" s="10">
        <v>1.018</v>
      </c>
      <c r="N37" s="10">
        <v>1.018</v>
      </c>
      <c r="O37" s="10">
        <v>1.018</v>
      </c>
      <c r="P37" s="10">
        <v>1.018</v>
      </c>
    </row>
    <row r="39" spans="1:16" ht="23.25" x14ac:dyDescent="0.35">
      <c r="G39" s="11" t="s">
        <v>24</v>
      </c>
    </row>
  </sheetData>
  <mergeCells count="2">
    <mergeCell ref="A1:P1"/>
    <mergeCell ref="A20:P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6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Ellis</dc:creator>
  <cp:lastModifiedBy>Duffus, Paul P.</cp:lastModifiedBy>
  <dcterms:created xsi:type="dcterms:W3CDTF">2021-05-25T07:44:47Z</dcterms:created>
  <dcterms:modified xsi:type="dcterms:W3CDTF">2022-03-04T15:48:07Z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