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B2" i="29" l="1"/>
  <c r="E1" i="10" l="1"/>
  <c r="E1" i="31"/>
  <c r="C30" i="29" l="1"/>
  <c r="C31" i="29"/>
  <c r="D12" i="29"/>
  <c r="D11" i="29"/>
  <c r="F13" i="35"/>
  <c r="F18" i="35" s="1"/>
  <c r="G13" i="35"/>
  <c r="G18" i="35" s="1"/>
  <c r="H13" i="35"/>
  <c r="H18" i="35" s="1"/>
  <c r="I13" i="35"/>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I18" i="35"/>
  <c r="E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W24" i="10" s="1"/>
  <c r="AS15" i="10"/>
  <c r="AS24" i="10" s="1"/>
  <c r="AO15" i="10"/>
  <c r="AO24" i="10" s="1"/>
  <c r="AK15" i="10"/>
  <c r="AK24" i="10" s="1"/>
  <c r="AG15" i="10"/>
  <c r="AG24" i="10" s="1"/>
  <c r="AC15" i="10"/>
  <c r="AC24" i="10" s="1"/>
  <c r="Y15" i="10"/>
  <c r="Y24" i="10" s="1"/>
  <c r="U15" i="10"/>
  <c r="U24" i="10" s="1"/>
  <c r="Q15" i="10"/>
  <c r="Q24" i="10" s="1"/>
  <c r="M15" i="10"/>
  <c r="M24" i="10" s="1"/>
  <c r="I15" i="10"/>
  <c r="I24" i="10" s="1"/>
  <c r="AD18" i="10"/>
  <c r="Z18" i="10"/>
  <c r="V18" i="10"/>
  <c r="R18" i="10"/>
  <c r="N18" i="10"/>
  <c r="J18" i="10"/>
  <c r="F18" i="10"/>
  <c r="AT16" i="10"/>
  <c r="AP16" i="10"/>
  <c r="AL16" i="10"/>
  <c r="AH16" i="10"/>
  <c r="AD16" i="10"/>
  <c r="Z16" i="10"/>
  <c r="V16" i="10"/>
  <c r="R16" i="10"/>
  <c r="N16" i="10"/>
  <c r="J16" i="10"/>
  <c r="F16" i="10"/>
  <c r="AT15" i="10"/>
  <c r="AT24" i="10" s="1"/>
  <c r="AP15" i="10"/>
  <c r="AP24" i="10" s="1"/>
  <c r="AL15" i="10"/>
  <c r="AL24" i="10" s="1"/>
  <c r="AH15" i="10"/>
  <c r="AD15" i="10"/>
  <c r="AD24" i="10" s="1"/>
  <c r="Z15" i="10"/>
  <c r="Z24" i="10" s="1"/>
  <c r="V15" i="10"/>
  <c r="V24" i="10" s="1"/>
  <c r="R15" i="10"/>
  <c r="R24" i="10" s="1"/>
  <c r="N15" i="10"/>
  <c r="N24" i="10" s="1"/>
  <c r="J15" i="10"/>
  <c r="J24" i="10" s="1"/>
  <c r="F15" i="10"/>
  <c r="F24" i="10" s="1"/>
  <c r="AH24" i="10" l="1"/>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76" i="35" s="1"/>
  <c r="AQ88" i="33"/>
  <c r="AQ67" i="33" s="1"/>
  <c r="AQ76" i="33" s="1"/>
  <c r="AQ67" i="31"/>
  <c r="AQ76" i="31" s="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E76" i="33" l="1"/>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M60" i="35" s="1"/>
  <c r="AX31" i="35"/>
  <c r="AP31" i="35"/>
  <c r="AH31" i="35"/>
  <c r="Z31" i="35"/>
  <c r="R31" i="35"/>
  <c r="J31" i="35"/>
  <c r="AU31" i="35"/>
  <c r="AM31" i="35"/>
  <c r="AE31" i="35"/>
  <c r="W31" i="35"/>
  <c r="O31" i="35"/>
  <c r="G31" i="35"/>
  <c r="G60" i="35" s="1"/>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H60" i="35" l="1"/>
  <c r="L60" i="35"/>
  <c r="AY60" i="31"/>
  <c r="O60" i="35"/>
  <c r="N60" i="35"/>
  <c r="I60" i="35"/>
  <c r="K60" i="35"/>
  <c r="Q60" i="35"/>
  <c r="J60" i="35"/>
  <c r="P60" i="35"/>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K60" i="33"/>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O60" i="33" s="1"/>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F60" i="35" l="1"/>
  <c r="Q60" i="33"/>
  <c r="V60" i="33"/>
  <c r="AA60" i="33"/>
  <c r="AD60" i="35"/>
  <c r="AP60" i="35"/>
  <c r="AJ60" i="35"/>
  <c r="AZ60" i="35"/>
  <c r="T60" i="33"/>
  <c r="Y60" i="33"/>
  <c r="N60" i="33"/>
  <c r="AD60" i="33"/>
  <c r="X60" i="33"/>
  <c r="AC60" i="33"/>
  <c r="R60" i="33"/>
  <c r="W60" i="33"/>
  <c r="AQ60" i="35"/>
  <c r="AC60" i="35"/>
  <c r="AS60" i="35"/>
  <c r="P60" i="33"/>
  <c r="AB60" i="33"/>
  <c r="AG60" i="33"/>
  <c r="AW60" i="35"/>
  <c r="AF60" i="33"/>
  <c r="U60" i="33"/>
  <c r="Z60" i="33"/>
  <c r="AE60" i="33"/>
  <c r="S60" i="33"/>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1" l="1"/>
  <c r="G64" i="31" s="1"/>
  <c r="G77" i="31" s="1"/>
  <c r="G80" i="31" s="1"/>
  <c r="G81" i="31" s="1"/>
  <c r="G63" i="33"/>
  <c r="G64" i="33" s="1"/>
  <c r="G77" i="33" s="1"/>
  <c r="G80" i="33" s="1"/>
  <c r="G81" i="33"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63" i="31"/>
  <c r="P64" i="31" s="1"/>
  <c r="P77" i="31" s="1"/>
  <c r="P80" i="31" s="1"/>
  <c r="P81" i="31" s="1"/>
  <c r="P63" i="33"/>
  <c r="P64" i="33" s="1"/>
  <c r="P77" i="33" s="1"/>
  <c r="P80" i="33" s="1"/>
  <c r="P81" i="33" s="1"/>
  <c r="Q62" i="35"/>
  <c r="R61" i="35" s="1"/>
  <c r="Q62" i="31"/>
  <c r="R61" i="31" s="1"/>
  <c r="P81" i="35"/>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63" i="35"/>
  <c r="AH64" i="35" s="1"/>
  <c r="AH77" i="35" s="1"/>
  <c r="AH80" i="35" s="1"/>
  <c r="AH81" i="35" s="1"/>
  <c r="AH63" i="31"/>
  <c r="AH64" i="31" s="1"/>
  <c r="AH77" i="31" s="1"/>
  <c r="AH80" i="31" s="1"/>
  <c r="AH81" i="31" s="1"/>
  <c r="AI62" i="33"/>
  <c r="AJ61" i="33" s="1"/>
  <c r="AI62" i="35"/>
  <c r="AJ61" i="35" s="1"/>
  <c r="AI62" i="31"/>
  <c r="AJ61" i="31" s="1"/>
  <c r="AH81" i="33"/>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5" l="1"/>
  <c r="AK64" i="35" s="1"/>
  <c r="AK77" i="35" s="1"/>
  <c r="AK80" i="35" s="1"/>
  <c r="AK63" i="31"/>
  <c r="AK64" i="31" s="1"/>
  <c r="AK77" i="31" s="1"/>
  <c r="AK80" i="31" s="1"/>
  <c r="AK81" i="31" s="1"/>
  <c r="AK63" i="33"/>
  <c r="AK64" i="33" s="1"/>
  <c r="AK77" i="33" s="1"/>
  <c r="AK80" i="33" s="1"/>
  <c r="AK81" i="33" s="1"/>
  <c r="AL62" i="35"/>
  <c r="AM61" i="35" s="1"/>
  <c r="AL62" i="31"/>
  <c r="AM61" i="31" s="1"/>
  <c r="AK81" i="35"/>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1" l="1"/>
  <c r="AM64" i="31" s="1"/>
  <c r="AM77" i="31" s="1"/>
  <c r="AM80" i="31" s="1"/>
  <c r="AM63" i="35"/>
  <c r="AM64" i="35" s="1"/>
  <c r="AM77" i="35" s="1"/>
  <c r="AM80" i="35" s="1"/>
  <c r="AM81" i="35" s="1"/>
  <c r="AN62" i="35"/>
  <c r="AO61" i="35" s="1"/>
  <c r="AN62" i="31"/>
  <c r="AO61" i="31" s="1"/>
  <c r="AM63" i="33"/>
  <c r="AM64" i="33" s="1"/>
  <c r="AM77" i="33" s="1"/>
  <c r="AM80" i="33" s="1"/>
  <c r="AM81" i="33" s="1"/>
  <c r="AM81" i="3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63" i="31"/>
  <c r="AO64" i="31" s="1"/>
  <c r="AO77" i="31" s="1"/>
  <c r="AO80" i="31" s="1"/>
  <c r="AO81" i="31" s="1"/>
  <c r="AP62" i="35"/>
  <c r="AQ61" i="35" s="1"/>
  <c r="AP62" i="31"/>
  <c r="AQ61" i="31" s="1"/>
  <c r="AO63" i="33"/>
  <c r="AO64" i="33" s="1"/>
  <c r="AO77" i="33" s="1"/>
  <c r="AO80" i="33" s="1"/>
  <c r="AO81" i="33" s="1"/>
  <c r="AP62" i="33"/>
  <c r="AQ61" i="33" s="1"/>
  <c r="AO81" i="35"/>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<sst xmlns="http://schemas.openxmlformats.org/spreadsheetml/2006/main" count="1136" uniqueCount="370">
  <si>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</si>
  <si>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</si>
  <si>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</si>
  <si>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</si>
  <si>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</si>
  <si>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</si>
  <si>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</si>
  <si>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</si>
  <si>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</si>
  <si>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</si>
  <si>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</si>
  <si>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</si>
  <si>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</si>
  <si>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</si>
  <si>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</si>
  <si>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</si>
  <si>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</si>
  <si>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</si>
  <si>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</si>
  <si>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</si>
  <si>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</si>
  <si>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</si>
  <si>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</si>
  <si>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</si>
  <si>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</si>
  <si>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</si>
  <si>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</si>
  <si>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</si>
  <si>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</si>
  <si>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</si>
  <si>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</si>
  <si>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</si>
  <si>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</si>
  <si>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</si>
  <si>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</si>
  <si>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</si>
  <si>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</si>
  <si>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</si>
  <si>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</si>
  <si>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</si>
  <si>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</si>
  <si>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</si>
  <si>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</si>
  <si>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</si>
  <si>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</si>
  <si>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</si>
  <si>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</si>
  <si>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</si>
  <si>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</si>
  <si>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</si>
  <si>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</si>
  <si>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</si>
  <si>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</si>
  <si>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</si>
  <si>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</si>
  <si>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</si>
  <si>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</si>
  <si>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</si>
  <si>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</si>
  <si>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</si>
  <si>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</si>
  <si>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</si>
  <si>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</si>
  <si>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</si>
  <si>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</si>
  <si>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</si>
  <si>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</si>
  <si>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</si>
  <si>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</si>
  <si>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</si>
  <si>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</si>
  <si>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</si>
  <si>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</si>
  <si>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</si>
  <si>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</si>
  <si>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</si>
  <si>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</si>
  <si>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</si>
  <si>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</si>
  <si>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</si>
  <si>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</si>
  <si>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</si>
  <si>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</si>
  <si>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</si>
  <si>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</si>
  <si>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</si>
  <si>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</si>
  <si>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</si>
  <si>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</si>
  <si>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</si>
  <si>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</si>
  <si>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</si>
  <si>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</si>
  <si>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</si>
  <si>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</si>
  <si>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</si>
  <si>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</si>
  <si>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</si>
  <si>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</si>
  <si>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</si>
  <si>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</si>
  <si>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</si>
  <si>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</si>
  <si>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</si>
  <si>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</si>
  <si>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</si>
  <si>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</si>
  <si>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</si>
  <si>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</si>
  <si>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</si>
  <si>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</si>
  <si>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</si>
  <si>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</si>
  <si>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</si>
  <si>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</si>
  <si>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</si>
  <si>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</si>
  <si>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</si>
  <si>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</si>
  <si>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</si>
  <si>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</si>
  <si>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</si>
  <si>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</si>
  <si>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</si>
  <si>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</si>
  <si>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</si>
  <si>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</si>
  <si>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</si>
  <si>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</si>
  <si>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</si>
  <si>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</si>
  <si>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</si>
  <si>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</si>
  <si>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</si>
  <si>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</si>
  <si>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</si>
  <si>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</si>
  <si>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</si>
  <si>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</si>
  <si>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</si>
  <si>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</si>
  <si>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</si>
  <si>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</si>
  <si>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</si>
  <si>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</si>
  <si>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</si>
  <si>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</si>
  <si>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</si>
  <si>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</si>
  <si>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</si>
  <si>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</si>
  <si>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</si>
  <si>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</si>
  <si>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</si>
  <si>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</si>
  <si>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</si>
  <si>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</si>
  <si>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</si>
  <si>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</si>
  <si>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</si>
  <si>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</si>
  <si>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</si>
  <si>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</si>
  <si>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</si>
  <si>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</si>
  <si>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</si>
  <si>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</si>
  <si>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</si>
  <si>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</si>
  <si>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</si>
  <si>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</si>
  <si>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</si>
  <si>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</si>
  <si>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</si>
  <si>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</si>
  <si>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</si>
  <si>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</si>
  <si>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</si>
  <si>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</si>
  <si>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</si>
  <si>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</si>
  <si>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</si>
  <si>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</si>
  <si>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</si>
  <si>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</si>
  <si>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</si>
  <si>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</si>
  <si>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</si>
  <si>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</si>
  <si>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</si>
  <si>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</si>
  <si>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</si>
  <si>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</si>
  <si>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</si>
  <si>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</si>
  <si>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</si>
  <si>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</si>
  <si>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</si>
  <si>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</si>
  <si>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</si>
  <si>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</si>
  <si>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</si>
  <si>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</si>
  <si>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</si>
  <si>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</si>
  <si>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</si>
  <si>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</si>
  <si>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</si>
  <si>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</si>
  <si>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</si>
  <si>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</si>
  <si>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</si>
  <si>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</si>
  <si>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</si>
  <si>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</si>
  <si>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</si>
  <si>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</si>
  <si>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</si>
  <si>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</si>
  <si>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</si>
  <si>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</si>
  <si>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</si>
  <si>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</si>
  <si>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</si>
  <si>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</si>
  <si>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</si>
  <si>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</si>
  <si>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</si>
  <si>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</si>
  <si>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</si>
  <si>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</si>
  <si>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</si>
  <si>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</si>
  <si>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</si>
  <si>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</si>
  <si>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</si>
  <si>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</si>
  <si>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</si>
  <si>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</si>
  <si>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</si>
  <si>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</si>
  <si>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</si>
  <si>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</si>
  <si>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</si>
  <si>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</si>
  <si>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</si>
  <si>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</si>
  <si>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</si>
  <si>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</si>
  <si>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</si>
  <si>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</si>
  <si>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</si>
  <si>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</si>
  <si>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</si>
  <si>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</si>
  <si>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</si>
  <si>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</si>
  <si>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</si>
  <si>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</si>
  <si>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</si>
  <si>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</si>
  <si>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</si>
  <si>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</si>
  <si>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</si>
  <si>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</si>
  <si>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</si>
  <si>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</si>
  <si>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</si>
  <si>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</si>
  <si>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</si>
  <si>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</si>
  <si>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</si>
  <si>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</si>
  <si>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</si>
  <si>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</si>
  <si>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</si>
  <si>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</si>
  <si>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</si>
  <si>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</si>
  <si>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</si>
  <si>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</si>
  <si>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</si>
  <si>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</si>
  <si>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</si>
  <si>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</si>
  <si>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</si>
  <si>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</si>
  <si>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</si>
  <si>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</si>
  <si>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</si>
  <si>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</si>
  <si>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</si>
  <si>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</si>
  <si>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</si>
  <si>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</si>
  <si>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</si>
  <si>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</si>
  <si>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</si>
  <si>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</si>
  <si>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</si>
  <si>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</si>
  <si>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</si>
  <si>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</si>
  <si>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</si>
  <si>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</si>
  <si>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</si>
  <si>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</si>
  <si>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</si>
  <si>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</si>
  <si>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</si>
  <si>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</si>
  <si>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</si>
  <si>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</si>
  <si>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</si>
  <si>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</si>
  <si>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</si>
  <si>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</si>
  <si>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</si>
  <si>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</si>
  <si>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</si>
  <si>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</si>
  <si>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</si>
  <si>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</si>
  <si>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</si>
  <si>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</si>
  <si>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</si>
  <si>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</si>
  <si>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</si>
  <si>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</si>
  <si>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</si>
  <si>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</si>
  <si>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</si>
  <si>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</si>
  <si>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</si>
  <si>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</si>
  <si>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</si>
  <si>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</si>
  <si>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</si>
  <si>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</si>
  <si>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</si>
  <si>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</si>
  <si>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</si>
  <si>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</si>
  <si>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</si>
  <si>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</si>
  <si>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</si>
  <si>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</si>
  <si>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</si>
  <si>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</si>
  <si>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</si>
  <si>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</si>
  <si>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</si>
  <si>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</si>
  <si>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</si>
  <si>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</si>
  <si>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</si>
  <si>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</si>
  <si>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</si>
  <si>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</si>
  <si>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</si>
  <si>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</si>
  <si>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</si>
  <si>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</si>
  <si>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</si>
  <si>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</si>
  <si>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</si>
  <si>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</si>
  <si>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LV Service (OHL)</t>
  </si>
  <si>
    <t>South Wales</t>
  </si>
  <si>
    <t>Forecasts for RIIO-ED1 indicate increased probability of failures as the condition of conductors degrade resulting in increasing levels of safety, environment and network performance risks, alongside increasing repair costs.  The asset replacement programme looks to address the highest risk services, to meet localised customer service requirements. The investment in this area also has synergies with the LV pole &amp; LV Conductor Main replacement programmes.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</si>
</sst>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43"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-5.1412138793198849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-5.2519733574262757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-4.7059802196401019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-3.3485203667310244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f>
        <v>-1.2613000000000001</v>
      </c>
      <c r="F13" s="62">
        <f>'Option 1'!F13</f>
        <v>-1.3058000000000001</v>
      </c>
      <c r="G13" s="62">
        <f>'Option 1'!G13</f>
        <v>-1.35</v>
      </c>
      <c r="H13" s="62">
        <f>'Option 1'!H13</f>
        <v>-1.3923000000000001</v>
      </c>
      <c r="I13" s="62">
        <f>'Option 1'!I13</f>
        <v>-1.4342999999999999</v>
      </c>
      <c r="J13" s="62">
        <f>'Option 1'!J13</f>
        <v>-1.4755</v>
      </c>
      <c r="K13" s="62">
        <f>'Option 1'!K13</f>
        <v>-1.516</v>
      </c>
      <c r="L13" s="62">
        <f>'Option 1'!L13</f>
        <v>-1.5550999999999999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-1.2613000000000001</v>
      </c>
      <c r="F18" s="59">
        <f t="shared" ref="F18:AW18" si="0">SUM(F13:F17)</f>
        <v>-1.3058000000000001</v>
      </c>
      <c r="G18" s="59">
        <f t="shared" si="0"/>
        <v>-1.35</v>
      </c>
      <c r="H18" s="59">
        <f t="shared" si="0"/>
        <v>-1.3923000000000001</v>
      </c>
      <c r="I18" s="59">
        <f t="shared" si="0"/>
        <v>-1.4342999999999999</v>
      </c>
      <c r="J18" s="59">
        <f t="shared" si="0"/>
        <v>-1.4755</v>
      </c>
      <c r="K18" s="59">
        <f t="shared" si="0"/>
        <v>-1.516</v>
      </c>
      <c r="L18" s="59">
        <f t="shared" si="0"/>
        <v>-1.5550999999999999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3.0176191340953703E-3</v>
      </c>
      <c r="G19" s="33">
        <f>'Option 1'!G19</f>
        <v>7.1372248257435891E-3</v>
      </c>
      <c r="H19" s="33">
        <f>'Option 1'!H19</f>
        <v>1.2515751693159792E-2</v>
      </c>
      <c r="I19" s="33">
        <f>'Option 1'!I19</f>
        <v>1.93225110870941E-2</v>
      </c>
      <c r="J19" s="33">
        <f>'Option 1'!J19</f>
        <v>2.77396903103851E-2</v>
      </c>
      <c r="K19" s="33">
        <f>'Option 1'!K19</f>
        <v>3.7962857405083691E-2</v>
      </c>
      <c r="L19" s="33">
        <f>'Option 1'!L19</f>
        <v>5.0136133434402347E-2</v>
      </c>
      <c r="M19" s="33">
        <f>'Option 1'!M19</f>
        <v>6.656015848998463E-2</v>
      </c>
      <c r="N19" s="33">
        <f>'Option 1'!N19</f>
        <v>7.4946750411245419E-2</v>
      </c>
      <c r="O19" s="33">
        <f>'Option 1'!O19</f>
        <v>8.3601785186366545E-2</v>
      </c>
      <c r="P19" s="33">
        <f>'Option 1'!P19</f>
        <v>9.2540129619380074E-2</v>
      </c>
      <c r="Q19" s="33">
        <f>'Option 1'!Q19</f>
        <v>0.10155780527066335</v>
      </c>
      <c r="R19" s="33">
        <f>'Option 1'!R19</f>
        <v>0.11089230346004927</v>
      </c>
      <c r="S19" s="33">
        <f>'Option 1'!S19</f>
        <v>0.12054208756674355</v>
      </c>
      <c r="T19" s="33">
        <f>'Option 1'!T19</f>
        <v>0.13039407069460149</v>
      </c>
      <c r="U19" s="33">
        <f>'Option 1'!U19</f>
        <v>0.14044273077682276</v>
      </c>
      <c r="V19" s="33">
        <f>'Option 1'!V19</f>
        <v>0.14972738163644095</v>
      </c>
      <c r="W19" s="33">
        <f>'Option 1'!W19</f>
        <v>0.15789652845592272</v>
      </c>
      <c r="X19" s="33">
        <f>'Option 1'!X19</f>
        <v>0.16511529202102446</v>
      </c>
      <c r="Y19" s="33">
        <f>'Option 1'!Y19</f>
        <v>0.17154651848300248</v>
      </c>
      <c r="Z19" s="33">
        <f>'Option 1'!Z19</f>
        <v>0.17704416998323522</v>
      </c>
      <c r="AA19" s="33">
        <f>'Option 1'!AA19</f>
        <v>0.18162272648299183</v>
      </c>
      <c r="AB19" s="33">
        <f>'Option 1'!AB19</f>
        <v>0.18527935203966317</v>
      </c>
      <c r="AC19" s="33">
        <f>'Option 1'!AC19</f>
        <v>0.18790109499070917</v>
      </c>
      <c r="AD19" s="33">
        <f>'Option 1'!AD19</f>
        <v>0.18935803909913868</v>
      </c>
      <c r="AE19" s="33">
        <f>'Option 1'!AE19</f>
        <v>0.18960978316897487</v>
      </c>
      <c r="AF19" s="33">
        <f>'Option 1'!AF19</f>
        <v>0.18960978316897487</v>
      </c>
      <c r="AG19" s="33">
        <f>'Option 1'!AG19</f>
        <v>0.18960978316897487</v>
      </c>
      <c r="AH19" s="33">
        <f>'Option 1'!AH19</f>
        <v>0.18960978316897487</v>
      </c>
      <c r="AI19" s="33">
        <f>'Option 1'!AI19</f>
        <v>0.18960978316897487</v>
      </c>
      <c r="AJ19" s="33">
        <f>'Option 1'!AJ19</f>
        <v>0.18960978316897487</v>
      </c>
      <c r="AK19" s="33">
        <f>'Option 1'!AK19</f>
        <v>0.18960978316897487</v>
      </c>
      <c r="AL19" s="33">
        <f>'Option 1'!AL19</f>
        <v>0.18960978316897487</v>
      </c>
      <c r="AM19" s="33">
        <f>'Option 1'!AM19</f>
        <v>0.18960978316897487</v>
      </c>
      <c r="AN19" s="33">
        <f>'Option 1'!AN19</f>
        <v>0.18960978316897487</v>
      </c>
      <c r="AO19" s="33">
        <f>'Option 1'!AO19</f>
        <v>0.18960978316897487</v>
      </c>
      <c r="AP19" s="33">
        <f>'Option 1'!AP19</f>
        <v>0.18960978316897487</v>
      </c>
      <c r="AQ19" s="33">
        <f>'Option 1'!AQ19</f>
        <v>0.18960978316897487</v>
      </c>
      <c r="AR19" s="33">
        <f>'Option 1'!AR19</f>
        <v>0.18960978316897487</v>
      </c>
      <c r="AS19" s="33">
        <f>'Option 1'!AS19</f>
        <v>0.18960978316897487</v>
      </c>
      <c r="AT19" s="33">
        <f>'Option 1'!AT19</f>
        <v>0.18960978316897487</v>
      </c>
      <c r="AU19" s="33">
        <f>'Option 1'!AU19</f>
        <v>0.18960978316897487</v>
      </c>
      <c r="AV19" s="33">
        <f>'Option 1'!AV19</f>
        <v>0.18960978316897487</v>
      </c>
      <c r="AW19" s="33">
        <f>'Option 1'!AW19</f>
        <v>0.18960978316897487</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3.0176191340953703E-3</v>
      </c>
      <c r="G25" s="67">
        <f t="shared" si="1"/>
        <v>7.1372248257435891E-3</v>
      </c>
      <c r="H25" s="67">
        <f t="shared" si="1"/>
        <v>1.2515751693159792E-2</v>
      </c>
      <c r="I25" s="67">
        <f t="shared" si="1"/>
        <v>1.93225110870941E-2</v>
      </c>
      <c r="J25" s="67">
        <f t="shared" si="1"/>
        <v>2.77396903103851E-2</v>
      </c>
      <c r="K25" s="67">
        <f t="shared" si="1"/>
        <v>3.7962857405083691E-2</v>
      </c>
      <c r="L25" s="67">
        <f t="shared" si="1"/>
        <v>5.0136133434402347E-2</v>
      </c>
      <c r="M25" s="67">
        <f t="shared" si="1"/>
        <v>6.656015848998463E-2</v>
      </c>
      <c r="N25" s="67">
        <f t="shared" si="1"/>
        <v>7.4946750411245419E-2</v>
      </c>
      <c r="O25" s="67">
        <f t="shared" si="1"/>
        <v>8.3601785186366545E-2</v>
      </c>
      <c r="P25" s="67">
        <f t="shared" si="1"/>
        <v>9.2540129619380074E-2</v>
      </c>
      <c r="Q25" s="67">
        <f t="shared" si="1"/>
        <v>0.10155780527066335</v>
      </c>
      <c r="R25" s="67">
        <f t="shared" si="1"/>
        <v>0.11089230346004927</v>
      </c>
      <c r="S25" s="67">
        <f t="shared" si="1"/>
        <v>0.12054208756674355</v>
      </c>
      <c r="T25" s="67">
        <f t="shared" si="1"/>
        <v>0.13039407069460149</v>
      </c>
      <c r="U25" s="67">
        <f t="shared" si="1"/>
        <v>0.14044273077682276</v>
      </c>
      <c r="V25" s="67">
        <f t="shared" si="1"/>
        <v>0.14972738163644095</v>
      </c>
      <c r="W25" s="67">
        <f t="shared" si="1"/>
        <v>0.15789652845592272</v>
      </c>
      <c r="X25" s="67">
        <f t="shared" si="1"/>
        <v>0.16511529202102446</v>
      </c>
      <c r="Y25" s="67">
        <f t="shared" si="1"/>
        <v>0.17154651848300248</v>
      </c>
      <c r="Z25" s="67">
        <f t="shared" si="1"/>
        <v>0.17704416998323522</v>
      </c>
      <c r="AA25" s="67">
        <f t="shared" si="1"/>
        <v>0.18162272648299183</v>
      </c>
      <c r="AB25" s="67">
        <f t="shared" si="1"/>
        <v>0.18527935203966317</v>
      </c>
      <c r="AC25" s="67">
        <f t="shared" si="1"/>
        <v>0.18790109499070917</v>
      </c>
      <c r="AD25" s="67">
        <f t="shared" si="1"/>
        <v>0.18935803909913868</v>
      </c>
      <c r="AE25" s="67">
        <f t="shared" si="1"/>
        <v>0.18960978316897487</v>
      </c>
      <c r="AF25" s="67">
        <f t="shared" si="1"/>
        <v>0.18960978316897487</v>
      </c>
      <c r="AG25" s="67">
        <f t="shared" si="1"/>
        <v>0.18960978316897487</v>
      </c>
      <c r="AH25" s="67">
        <f t="shared" si="1"/>
        <v>0.18960978316897487</v>
      </c>
      <c r="AI25" s="67">
        <f t="shared" si="1"/>
        <v>0.18960978316897487</v>
      </c>
      <c r="AJ25" s="67">
        <f t="shared" si="1"/>
        <v>0.18960978316897487</v>
      </c>
      <c r="AK25" s="67">
        <f t="shared" si="1"/>
        <v>0.18960978316897487</v>
      </c>
      <c r="AL25" s="67">
        <f t="shared" si="1"/>
        <v>0.18960978316897487</v>
      </c>
      <c r="AM25" s="67">
        <f t="shared" si="1"/>
        <v>0.18960978316897487</v>
      </c>
      <c r="AN25" s="67">
        <f t="shared" si="1"/>
        <v>0.18960978316897487</v>
      </c>
      <c r="AO25" s="67">
        <f t="shared" si="1"/>
        <v>0.18960978316897487</v>
      </c>
      <c r="AP25" s="67">
        <f t="shared" si="1"/>
        <v>0.18960978316897487</v>
      </c>
      <c r="AQ25" s="67">
        <f t="shared" si="1"/>
        <v>0.18960978316897487</v>
      </c>
      <c r="AR25" s="67">
        <f t="shared" si="1"/>
        <v>0.18960978316897487</v>
      </c>
      <c r="AS25" s="67">
        <f t="shared" si="1"/>
        <v>0.18960978316897487</v>
      </c>
      <c r="AT25" s="67">
        <f t="shared" si="1"/>
        <v>0.18960978316897487</v>
      </c>
      <c r="AU25" s="67">
        <f t="shared" si="1"/>
        <v>0.18960978316897487</v>
      </c>
      <c r="AV25" s="67">
        <f t="shared" si="1"/>
        <v>0.18960978316897487</v>
      </c>
      <c r="AW25" s="67">
        <f t="shared" si="1"/>
        <v>0.18960978316897487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-1.2613000000000001</v>
      </c>
      <c r="F26" s="59">
        <f t="shared" ref="F26:BD26" si="2">F18+F25</f>
        <v>-1.3027823808659047</v>
      </c>
      <c r="G26" s="59">
        <f t="shared" si="2"/>
        <v>-1.3428627751742566</v>
      </c>
      <c r="H26" s="59">
        <f t="shared" si="2"/>
        <v>-1.3797842483068403</v>
      </c>
      <c r="I26" s="59">
        <f t="shared" si="2"/>
        <v>-1.4149774889129059</v>
      </c>
      <c r="J26" s="59">
        <f t="shared" si="2"/>
        <v>-1.447760309689615</v>
      </c>
      <c r="K26" s="59">
        <f t="shared" si="2"/>
        <v>-1.4780371425949164</v>
      </c>
      <c r="L26" s="59">
        <f t="shared" si="2"/>
        <v>-1.5049638665655976</v>
      </c>
      <c r="M26" s="59">
        <f t="shared" si="2"/>
        <v>6.656015848998463E-2</v>
      </c>
      <c r="N26" s="59">
        <f t="shared" si="2"/>
        <v>7.4946750411245419E-2</v>
      </c>
      <c r="O26" s="59">
        <f t="shared" si="2"/>
        <v>8.3601785186366545E-2</v>
      </c>
      <c r="P26" s="59">
        <f t="shared" si="2"/>
        <v>9.2540129619380074E-2</v>
      </c>
      <c r="Q26" s="59">
        <f t="shared" si="2"/>
        <v>0.10155780527066335</v>
      </c>
      <c r="R26" s="59">
        <f t="shared" si="2"/>
        <v>0.11089230346004927</v>
      </c>
      <c r="S26" s="59">
        <f t="shared" si="2"/>
        <v>0.12054208756674355</v>
      </c>
      <c r="T26" s="59">
        <f t="shared" si="2"/>
        <v>0.13039407069460149</v>
      </c>
      <c r="U26" s="59">
        <f t="shared" si="2"/>
        <v>0.14044273077682276</v>
      </c>
      <c r="V26" s="59">
        <f t="shared" si="2"/>
        <v>0.14972738163644095</v>
      </c>
      <c r="W26" s="59">
        <f t="shared" si="2"/>
        <v>0.15789652845592272</v>
      </c>
      <c r="X26" s="59">
        <f t="shared" si="2"/>
        <v>0.16511529202102446</v>
      </c>
      <c r="Y26" s="59">
        <f t="shared" si="2"/>
        <v>0.17154651848300248</v>
      </c>
      <c r="Z26" s="59">
        <f t="shared" si="2"/>
        <v>0.17704416998323522</v>
      </c>
      <c r="AA26" s="59">
        <f t="shared" si="2"/>
        <v>0.18162272648299183</v>
      </c>
      <c r="AB26" s="59">
        <f t="shared" si="2"/>
        <v>0.18527935203966317</v>
      </c>
      <c r="AC26" s="59">
        <f t="shared" si="2"/>
        <v>0.18790109499070917</v>
      </c>
      <c r="AD26" s="59">
        <f t="shared" si="2"/>
        <v>0.18935803909913868</v>
      </c>
      <c r="AE26" s="59">
        <f t="shared" si="2"/>
        <v>0.18960978316897487</v>
      </c>
      <c r="AF26" s="59">
        <f t="shared" si="2"/>
        <v>0.18960978316897487</v>
      </c>
      <c r="AG26" s="59">
        <f t="shared" si="2"/>
        <v>0.18960978316897487</v>
      </c>
      <c r="AH26" s="59">
        <f t="shared" si="2"/>
        <v>0.18960978316897487</v>
      </c>
      <c r="AI26" s="59">
        <f t="shared" si="2"/>
        <v>0.18960978316897487</v>
      </c>
      <c r="AJ26" s="59">
        <f t="shared" si="2"/>
        <v>0.18960978316897487</v>
      </c>
      <c r="AK26" s="59">
        <f t="shared" si="2"/>
        <v>0.18960978316897487</v>
      </c>
      <c r="AL26" s="59">
        <f t="shared" si="2"/>
        <v>0.18960978316897487</v>
      </c>
      <c r="AM26" s="59">
        <f t="shared" si="2"/>
        <v>0.18960978316897487</v>
      </c>
      <c r="AN26" s="59">
        <f t="shared" si="2"/>
        <v>0.18960978316897487</v>
      </c>
      <c r="AO26" s="59">
        <f t="shared" si="2"/>
        <v>0.18960978316897487</v>
      </c>
      <c r="AP26" s="59">
        <f t="shared" si="2"/>
        <v>0.18960978316897487</v>
      </c>
      <c r="AQ26" s="59">
        <f t="shared" si="2"/>
        <v>0.18960978316897487</v>
      </c>
      <c r="AR26" s="59">
        <f t="shared" si="2"/>
        <v>0.18960978316897487</v>
      </c>
      <c r="AS26" s="59">
        <f t="shared" si="2"/>
        <v>0.18960978316897487</v>
      </c>
      <c r="AT26" s="59">
        <f t="shared" si="2"/>
        <v>0.18960978316897487</v>
      </c>
      <c r="AU26" s="59">
        <f t="shared" si="2"/>
        <v>0.18960978316897487</v>
      </c>
      <c r="AV26" s="59">
        <f t="shared" si="2"/>
        <v>0.18960978316897487</v>
      </c>
      <c r="AW26" s="59">
        <f t="shared" si="2"/>
        <v>0.18960978316897487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-1.0090400000000002</v>
      </c>
      <c r="F28" s="34">
        <f t="shared" ref="F28:AW28" si="4">F26*F27</f>
        <v>-1.0422259046927238</v>
      </c>
      <c r="G28" s="34">
        <f t="shared" si="4"/>
        <v>-1.0742902201394053</v>
      </c>
      <c r="H28" s="34">
        <f t="shared" si="4"/>
        <v>-1.1038273986454723</v>
      </c>
      <c r="I28" s="34">
        <f t="shared" si="4"/>
        <v>-1.1319819911303248</v>
      </c>
      <c r="J28" s="34">
        <f t="shared" si="4"/>
        <v>-1.158208247751692</v>
      </c>
      <c r="K28" s="34">
        <f t="shared" si="4"/>
        <v>-1.1824297140759332</v>
      </c>
      <c r="L28" s="34">
        <f t="shared" si="4"/>
        <v>-1.2039710932524781</v>
      </c>
      <c r="M28" s="34">
        <f t="shared" si="4"/>
        <v>5.3248126791987704E-2</v>
      </c>
      <c r="N28" s="34">
        <f t="shared" si="4"/>
        <v>5.9957400328996338E-2</v>
      </c>
      <c r="O28" s="34">
        <f t="shared" si="4"/>
        <v>6.6881428149093244E-2</v>
      </c>
      <c r="P28" s="34">
        <f t="shared" si="4"/>
        <v>7.4032103695504059E-2</v>
      </c>
      <c r="Q28" s="34">
        <f t="shared" si="4"/>
        <v>8.1246244216530691E-2</v>
      </c>
      <c r="R28" s="34">
        <f t="shared" si="4"/>
        <v>8.8713842768039425E-2</v>
      </c>
      <c r="S28" s="34">
        <f t="shared" si="4"/>
        <v>9.6433670053394843E-2</v>
      </c>
      <c r="T28" s="34">
        <f t="shared" si="4"/>
        <v>0.10431525655568119</v>
      </c>
      <c r="U28" s="34">
        <f t="shared" si="4"/>
        <v>0.11235418462145821</v>
      </c>
      <c r="V28" s="34">
        <f t="shared" si="4"/>
        <v>0.11978190530915277</v>
      </c>
      <c r="W28" s="34">
        <f t="shared" si="4"/>
        <v>0.1263172227647382</v>
      </c>
      <c r="X28" s="34">
        <f t="shared" si="4"/>
        <v>0.13209223361681957</v>
      </c>
      <c r="Y28" s="34">
        <f t="shared" si="4"/>
        <v>0.137237214786402</v>
      </c>
      <c r="Z28" s="34">
        <f t="shared" si="4"/>
        <v>0.14163533598658817</v>
      </c>
      <c r="AA28" s="34">
        <f t="shared" si="4"/>
        <v>0.14529818118639345</v>
      </c>
      <c r="AB28" s="34">
        <f t="shared" si="4"/>
        <v>0.14822348163173055</v>
      </c>
      <c r="AC28" s="34">
        <f t="shared" si="4"/>
        <v>0.15032087599256735</v>
      </c>
      <c r="AD28" s="34">
        <f t="shared" si="4"/>
        <v>0.15148643127931094</v>
      </c>
      <c r="AE28" s="34">
        <f t="shared" si="4"/>
        <v>0.1516878265351799</v>
      </c>
      <c r="AF28" s="34">
        <f t="shared" si="4"/>
        <v>0.1516878265351799</v>
      </c>
      <c r="AG28" s="34">
        <f t="shared" si="4"/>
        <v>0.1516878265351799</v>
      </c>
      <c r="AH28" s="34">
        <f t="shared" si="4"/>
        <v>0.1516878265351799</v>
      </c>
      <c r="AI28" s="34">
        <f t="shared" si="4"/>
        <v>0.1516878265351799</v>
      </c>
      <c r="AJ28" s="34">
        <f t="shared" si="4"/>
        <v>0.1516878265351799</v>
      </c>
      <c r="AK28" s="34">
        <f t="shared" si="4"/>
        <v>0.1516878265351799</v>
      </c>
      <c r="AL28" s="34">
        <f t="shared" si="4"/>
        <v>0.1516878265351799</v>
      </c>
      <c r="AM28" s="34">
        <f t="shared" si="4"/>
        <v>0.1516878265351799</v>
      </c>
      <c r="AN28" s="34">
        <f t="shared" si="4"/>
        <v>0.1516878265351799</v>
      </c>
      <c r="AO28" s="34">
        <f t="shared" si="4"/>
        <v>0.1516878265351799</v>
      </c>
      <c r="AP28" s="34">
        <f t="shared" si="4"/>
        <v>0.1516878265351799</v>
      </c>
      <c r="AQ28" s="34">
        <f t="shared" si="4"/>
        <v>0.1516878265351799</v>
      </c>
      <c r="AR28" s="34">
        <f t="shared" si="4"/>
        <v>0.1516878265351799</v>
      </c>
      <c r="AS28" s="34">
        <f t="shared" si="4"/>
        <v>0.1516878265351799</v>
      </c>
      <c r="AT28" s="34">
        <f t="shared" si="4"/>
        <v>0.1516878265351799</v>
      </c>
      <c r="AU28" s="34">
        <f t="shared" si="4"/>
        <v>0.1516878265351799</v>
      </c>
      <c r="AV28" s="34">
        <f t="shared" si="4"/>
        <v>0.1516878265351799</v>
      </c>
      <c r="AW28" s="34">
        <f t="shared" si="4"/>
        <v>0.1516878265351799</v>
      </c>
      <c r="AX28" s="34"/>
      <c r="AY28" s="34"/>
      <c r="AZ28" s="34"/>
      <c r="BA28" s="34"/>
      <c r="BB28" s="34"/>
      <c r="BC28" s="34"/>
      <c r="BD28" s="34"/>
    </row>
    <row r="29" spans="1:56" x14ac:dyDescent="0.3">
      <c r="A29" s="115"/>
      <c r="B29" s="9" t="s">
        <v>92</v>
      </c>
      <c r="C29" s="11" t="s">
        <v>44</v>
      </c>
      <c r="D29" s="9" t="s">
        <v>40</v>
      </c>
      <c r="E29" s="34">
        <f>E26-E28</f>
        <v>-0.25225999999999993</v>
      </c>
      <c r="F29" s="34">
        <f t="shared" ref="F29:AW29" si="5">F26-F28</f>
        <v>-0.2605564761731809</v>
      </c>
      <c r="G29" s="34">
        <f t="shared" si="5"/>
        <v>-0.26857255503485122</v>
      </c>
      <c r="H29" s="34">
        <f t="shared" si="5"/>
        <v>-0.27595684966136802</v>
      </c>
      <c r="I29" s="34">
        <f t="shared" si="5"/>
        <v>-0.28299549778258104</v>
      </c>
      <c r="J29" s="34">
        <f t="shared" si="5"/>
        <v>-0.28955206193792304</v>
      </c>
      <c r="K29" s="34">
        <f t="shared" si="5"/>
        <v>-0.29560742851898314</v>
      </c>
      <c r="L29" s="34">
        <f t="shared" si="5"/>
        <v>-0.30099277331311947</v>
      </c>
      <c r="M29" s="34">
        <f t="shared" si="5"/>
        <v>1.3312031697996926E-2</v>
      </c>
      <c r="N29" s="34">
        <f t="shared" si="5"/>
        <v>1.4989350082249081E-2</v>
      </c>
      <c r="O29" s="34">
        <f t="shared" si="5"/>
        <v>1.6720357037273301E-2</v>
      </c>
      <c r="P29" s="34">
        <f t="shared" si="5"/>
        <v>1.8508025923876015E-2</v>
      </c>
      <c r="Q29" s="34">
        <f t="shared" si="5"/>
        <v>2.0311561054132662E-2</v>
      </c>
      <c r="R29" s="34">
        <f t="shared" si="5"/>
        <v>2.2178460692009849E-2</v>
      </c>
      <c r="S29" s="34">
        <f t="shared" si="5"/>
        <v>2.4108417513348704E-2</v>
      </c>
      <c r="T29" s="34">
        <f t="shared" si="5"/>
        <v>2.6078814138920298E-2</v>
      </c>
      <c r="U29" s="34">
        <f t="shared" si="5"/>
        <v>2.8088546155364547E-2</v>
      </c>
      <c r="V29" s="34">
        <f t="shared" si="5"/>
        <v>2.9945476327288181E-2</v>
      </c>
      <c r="W29" s="34">
        <f t="shared" si="5"/>
        <v>3.1579305691184528E-2</v>
      </c>
      <c r="X29" s="34">
        <f t="shared" si="5"/>
        <v>3.3023058404204886E-2</v>
      </c>
      <c r="Y29" s="34">
        <f t="shared" si="5"/>
        <v>3.4309303696600485E-2</v>
      </c>
      <c r="Z29" s="34">
        <f t="shared" si="5"/>
        <v>3.5408833996647043E-2</v>
      </c>
      <c r="AA29" s="34">
        <f t="shared" si="5"/>
        <v>3.6324545296598371E-2</v>
      </c>
      <c r="AB29" s="34">
        <f t="shared" si="5"/>
        <v>3.7055870407932623E-2</v>
      </c>
      <c r="AC29" s="34">
        <f t="shared" si="5"/>
        <v>3.7580218998141818E-2</v>
      </c>
      <c r="AD29" s="34">
        <f t="shared" si="5"/>
        <v>3.7871607819827735E-2</v>
      </c>
      <c r="AE29" s="34">
        <f t="shared" si="5"/>
        <v>3.7921956633794968E-2</v>
      </c>
      <c r="AF29" s="34">
        <f t="shared" si="5"/>
        <v>3.7921956633794968E-2</v>
      </c>
      <c r="AG29" s="34">
        <f t="shared" si="5"/>
        <v>3.7921956633794968E-2</v>
      </c>
      <c r="AH29" s="34">
        <f t="shared" si="5"/>
        <v>3.7921956633794968E-2</v>
      </c>
      <c r="AI29" s="34">
        <f t="shared" si="5"/>
        <v>3.7921956633794968E-2</v>
      </c>
      <c r="AJ29" s="34">
        <f t="shared" si="5"/>
        <v>3.7921956633794968E-2</v>
      </c>
      <c r="AK29" s="34">
        <f t="shared" si="5"/>
        <v>3.7921956633794968E-2</v>
      </c>
      <c r="AL29" s="34">
        <f t="shared" si="5"/>
        <v>3.7921956633794968E-2</v>
      </c>
      <c r="AM29" s="34">
        <f t="shared" si="5"/>
        <v>3.7921956633794968E-2</v>
      </c>
      <c r="AN29" s="34">
        <f t="shared" si="5"/>
        <v>3.7921956633794968E-2</v>
      </c>
      <c r="AO29" s="34">
        <f t="shared" si="5"/>
        <v>3.7921956633794968E-2</v>
      </c>
      <c r="AP29" s="34">
        <f t="shared" si="5"/>
        <v>3.7921956633794968E-2</v>
      </c>
      <c r="AQ29" s="34">
        <f t="shared" si="5"/>
        <v>3.7921956633794968E-2</v>
      </c>
      <c r="AR29" s="34">
        <f t="shared" si="5"/>
        <v>3.7921956633794968E-2</v>
      </c>
      <c r="AS29" s="34">
        <f t="shared" si="5"/>
        <v>3.7921956633794968E-2</v>
      </c>
      <c r="AT29" s="34">
        <f t="shared" si="5"/>
        <v>3.7921956633794968E-2</v>
      </c>
      <c r="AU29" s="34">
        <f t="shared" si="5"/>
        <v>3.7921956633794968E-2</v>
      </c>
      <c r="AV29" s="34">
        <f t="shared" si="5"/>
        <v>3.7921956633794968E-2</v>
      </c>
      <c r="AW29" s="34">
        <f t="shared" si="5"/>
        <v>3.7921956633794968E-2</v>
      </c>
      <c r="AX29" s="34"/>
      <c r="AY29" s="34"/>
      <c r="AZ29" s="34"/>
      <c r="BA29" s="34"/>
      <c r="BB29" s="34"/>
      <c r="BC29" s="34"/>
      <c r="BD29" s="34"/>
    </row>
    <row r="30" spans="1:56" ht="16.5" hidden="1" customHeight="1" outlineLevel="1" x14ac:dyDescent="0.35">
      <c r="A30" s="115"/>
      <c r="B30" s="9" t="s">
        <v>1</v>
      </c>
      <c r="C30" s="11" t="s">
        <v>53</v>
      </c>
      <c r="D30" s="9" t="s">
        <v>40</v>
      </c>
      <c r="F30" s="34">
        <f>$E$28/'Fixed data'!$C$7</f>
        <v>-2.2423111111111116E-2</v>
      </c>
      <c r="G30" s="34">
        <f>$E$28/'Fixed data'!$C$7</f>
        <v>-2.2423111111111116E-2</v>
      </c>
      <c r="H30" s="34">
        <f>$E$28/'Fixed data'!$C$7</f>
        <v>-2.2423111111111116E-2</v>
      </c>
      <c r="I30" s="34">
        <f>$E$28/'Fixed data'!$C$7</f>
        <v>-2.2423111111111116E-2</v>
      </c>
      <c r="J30" s="34">
        <f>$E$28/'Fixed data'!$C$7</f>
        <v>-2.2423111111111116E-2</v>
      </c>
      <c r="K30" s="34">
        <f>$E$28/'Fixed data'!$C$7</f>
        <v>-2.2423111111111116E-2</v>
      </c>
      <c r="L30" s="34">
        <f>$E$28/'Fixed data'!$C$7</f>
        <v>-2.2423111111111116E-2</v>
      </c>
      <c r="M30" s="34">
        <f>$E$28/'Fixed data'!$C$7</f>
        <v>-2.2423111111111116E-2</v>
      </c>
      <c r="N30" s="34">
        <f>$E$28/'Fixed data'!$C$7</f>
        <v>-2.2423111111111116E-2</v>
      </c>
      <c r="O30" s="34">
        <f>$E$28/'Fixed data'!$C$7</f>
        <v>-2.2423111111111116E-2</v>
      </c>
      <c r="P30" s="34">
        <f>$E$28/'Fixed data'!$C$7</f>
        <v>-2.2423111111111116E-2</v>
      </c>
      <c r="Q30" s="34">
        <f>$E$28/'Fixed data'!$C$7</f>
        <v>-2.2423111111111116E-2</v>
      </c>
      <c r="R30" s="34">
        <f>$E$28/'Fixed data'!$C$7</f>
        <v>-2.2423111111111116E-2</v>
      </c>
      <c r="S30" s="34">
        <f>$E$28/'Fixed data'!$C$7</f>
        <v>-2.2423111111111116E-2</v>
      </c>
      <c r="T30" s="34">
        <f>$E$28/'Fixed data'!$C$7</f>
        <v>-2.2423111111111116E-2</v>
      </c>
      <c r="U30" s="34">
        <f>$E$28/'Fixed data'!$C$7</f>
        <v>-2.2423111111111116E-2</v>
      </c>
      <c r="V30" s="34">
        <f>$E$28/'Fixed data'!$C$7</f>
        <v>-2.2423111111111116E-2</v>
      </c>
      <c r="W30" s="34">
        <f>$E$28/'Fixed data'!$C$7</f>
        <v>-2.2423111111111116E-2</v>
      </c>
      <c r="X30" s="34">
        <f>$E$28/'Fixed data'!$C$7</f>
        <v>-2.2423111111111116E-2</v>
      </c>
      <c r="Y30" s="34">
        <f>$E$28/'Fixed data'!$C$7</f>
        <v>-2.2423111111111116E-2</v>
      </c>
      <c r="Z30" s="34">
        <f>$E$28/'Fixed data'!$C$7</f>
        <v>-2.2423111111111116E-2</v>
      </c>
      <c r="AA30" s="34">
        <f>$E$28/'Fixed data'!$C$7</f>
        <v>-2.2423111111111116E-2</v>
      </c>
      <c r="AB30" s="34">
        <f>$E$28/'Fixed data'!$C$7</f>
        <v>-2.2423111111111116E-2</v>
      </c>
      <c r="AC30" s="34">
        <f>$E$28/'Fixed data'!$C$7</f>
        <v>-2.2423111111111116E-2</v>
      </c>
      <c r="AD30" s="34">
        <f>$E$28/'Fixed data'!$C$7</f>
        <v>-2.2423111111111116E-2</v>
      </c>
      <c r="AE30" s="34">
        <f>$E$28/'Fixed data'!$C$7</f>
        <v>-2.2423111111111116E-2</v>
      </c>
      <c r="AF30" s="34">
        <f>$E$28/'Fixed data'!$C$7</f>
        <v>-2.2423111111111116E-2</v>
      </c>
      <c r="AG30" s="34">
        <f>$E$28/'Fixed data'!$C$7</f>
        <v>-2.2423111111111116E-2</v>
      </c>
      <c r="AH30" s="34">
        <f>$E$28/'Fixed data'!$C$7</f>
        <v>-2.2423111111111116E-2</v>
      </c>
      <c r="AI30" s="34">
        <f>$E$28/'Fixed data'!$C$7</f>
        <v>-2.2423111111111116E-2</v>
      </c>
      <c r="AJ30" s="34">
        <f>$E$28/'Fixed data'!$C$7</f>
        <v>-2.2423111111111116E-2</v>
      </c>
      <c r="AK30" s="34">
        <f>$E$28/'Fixed data'!$C$7</f>
        <v>-2.2423111111111116E-2</v>
      </c>
      <c r="AL30" s="34">
        <f>$E$28/'Fixed data'!$C$7</f>
        <v>-2.2423111111111116E-2</v>
      </c>
      <c r="AM30" s="34">
        <f>$E$28/'Fixed data'!$C$7</f>
        <v>-2.2423111111111116E-2</v>
      </c>
      <c r="AN30" s="34">
        <f>$E$28/'Fixed data'!$C$7</f>
        <v>-2.2423111111111116E-2</v>
      </c>
      <c r="AO30" s="34">
        <f>$E$28/'Fixed data'!$C$7</f>
        <v>-2.2423111111111116E-2</v>
      </c>
      <c r="AP30" s="34">
        <f>$E$28/'Fixed data'!$C$7</f>
        <v>-2.2423111111111116E-2</v>
      </c>
      <c r="AQ30" s="34">
        <f>$E$28/'Fixed data'!$C$7</f>
        <v>-2.2423111111111116E-2</v>
      </c>
      <c r="AR30" s="34">
        <f>$E$28/'Fixed data'!$C$7</f>
        <v>-2.2423111111111116E-2</v>
      </c>
      <c r="AS30" s="34">
        <f>$E$28/'Fixed data'!$C$7</f>
        <v>-2.2423111111111116E-2</v>
      </c>
      <c r="AT30" s="34">
        <f>$E$28/'Fixed data'!$C$7</f>
        <v>-2.2423111111111116E-2</v>
      </c>
      <c r="AU30" s="34">
        <f>$E$28/'Fixed data'!$C$7</f>
        <v>-2.2423111111111116E-2</v>
      </c>
      <c r="AV30" s="34">
        <f>$E$28/'Fixed data'!$C$7</f>
        <v>-2.2423111111111116E-2</v>
      </c>
      <c r="AW30" s="34">
        <f>$E$28/'Fixed data'!$C$7</f>
        <v>-2.2423111111111116E-2</v>
      </c>
      <c r="AX30" s="34">
        <f>$E$28/'Fixed data'!$C$7</f>
        <v>-2.2423111111111116E-2</v>
      </c>
      <c r="AY30" s="34"/>
      <c r="AZ30" s="34"/>
      <c r="BA30" s="34"/>
      <c r="BB30" s="34"/>
      <c r="BC30" s="34"/>
      <c r="BD30" s="34"/>
    </row>
    <row r="31" spans="1:56" ht="16.5" hidden="1" customHeight="1" outlineLevel="1" x14ac:dyDescent="0.35">
      <c r="A31" s="115"/>
      <c r="B31" s="9" t="s">
        <v>2</v>
      </c>
      <c r="C31" s="11" t="s">
        <v>54</v>
      </c>
      <c r="D31" s="9" t="s">
        <v>40</v>
      </c>
      <c r="F31" s="34"/>
      <c r="G31" s="34">
        <f>$F$28/'Fixed data'!$C$7</f>
        <v>-2.3160575659838308E-2</v>
      </c>
      <c r="H31" s="34">
        <f>$F$28/'Fixed data'!$C$7</f>
        <v>-2.3160575659838308E-2</v>
      </c>
      <c r="I31" s="34">
        <f>$F$28/'Fixed data'!$C$7</f>
        <v>-2.3160575659838308E-2</v>
      </c>
      <c r="J31" s="34">
        <f>$F$28/'Fixed data'!$C$7</f>
        <v>-2.3160575659838308E-2</v>
      </c>
      <c r="K31" s="34">
        <f>$F$28/'Fixed data'!$C$7</f>
        <v>-2.3160575659838308E-2</v>
      </c>
      <c r="L31" s="34">
        <f>$F$28/'Fixed data'!$C$7</f>
        <v>-2.3160575659838308E-2</v>
      </c>
      <c r="M31" s="34">
        <f>$F$28/'Fixed data'!$C$7</f>
        <v>-2.3160575659838308E-2</v>
      </c>
      <c r="N31" s="34">
        <f>$F$28/'Fixed data'!$C$7</f>
        <v>-2.3160575659838308E-2</v>
      </c>
      <c r="O31" s="34">
        <f>$F$28/'Fixed data'!$C$7</f>
        <v>-2.3160575659838308E-2</v>
      </c>
      <c r="P31" s="34">
        <f>$F$28/'Fixed data'!$C$7</f>
        <v>-2.3160575659838308E-2</v>
      </c>
      <c r="Q31" s="34">
        <f>$F$28/'Fixed data'!$C$7</f>
        <v>-2.3160575659838308E-2</v>
      </c>
      <c r="R31" s="34">
        <f>$F$28/'Fixed data'!$C$7</f>
        <v>-2.3160575659838308E-2</v>
      </c>
      <c r="S31" s="34">
        <f>$F$28/'Fixed data'!$C$7</f>
        <v>-2.3160575659838308E-2</v>
      </c>
      <c r="T31" s="34">
        <f>$F$28/'Fixed data'!$C$7</f>
        <v>-2.3160575659838308E-2</v>
      </c>
      <c r="U31" s="34">
        <f>$F$28/'Fixed data'!$C$7</f>
        <v>-2.3160575659838308E-2</v>
      </c>
      <c r="V31" s="34">
        <f>$F$28/'Fixed data'!$C$7</f>
        <v>-2.3160575659838308E-2</v>
      </c>
      <c r="W31" s="34">
        <f>$F$28/'Fixed data'!$C$7</f>
        <v>-2.3160575659838308E-2</v>
      </c>
      <c r="X31" s="34">
        <f>$F$28/'Fixed data'!$C$7</f>
        <v>-2.3160575659838308E-2</v>
      </c>
      <c r="Y31" s="34">
        <f>$F$28/'Fixed data'!$C$7</f>
        <v>-2.3160575659838308E-2</v>
      </c>
      <c r="Z31" s="34">
        <f>$F$28/'Fixed data'!$C$7</f>
        <v>-2.3160575659838308E-2</v>
      </c>
      <c r="AA31" s="34">
        <f>$F$28/'Fixed data'!$C$7</f>
        <v>-2.3160575659838308E-2</v>
      </c>
      <c r="AB31" s="34">
        <f>$F$28/'Fixed data'!$C$7</f>
        <v>-2.3160575659838308E-2</v>
      </c>
      <c r="AC31" s="34">
        <f>$F$28/'Fixed data'!$C$7</f>
        <v>-2.3160575659838308E-2</v>
      </c>
      <c r="AD31" s="34">
        <f>$F$28/'Fixed data'!$C$7</f>
        <v>-2.3160575659838308E-2</v>
      </c>
      <c r="AE31" s="34">
        <f>$F$28/'Fixed data'!$C$7</f>
        <v>-2.3160575659838308E-2</v>
      </c>
      <c r="AF31" s="34">
        <f>$F$28/'Fixed data'!$C$7</f>
        <v>-2.3160575659838308E-2</v>
      </c>
      <c r="AG31" s="34">
        <f>$F$28/'Fixed data'!$C$7</f>
        <v>-2.3160575659838308E-2</v>
      </c>
      <c r="AH31" s="34">
        <f>$F$28/'Fixed data'!$C$7</f>
        <v>-2.3160575659838308E-2</v>
      </c>
      <c r="AI31" s="34">
        <f>$F$28/'Fixed data'!$C$7</f>
        <v>-2.3160575659838308E-2</v>
      </c>
      <c r="AJ31" s="34">
        <f>$F$28/'Fixed data'!$C$7</f>
        <v>-2.3160575659838308E-2</v>
      </c>
      <c r="AK31" s="34">
        <f>$F$28/'Fixed data'!$C$7</f>
        <v>-2.3160575659838308E-2</v>
      </c>
      <c r="AL31" s="34">
        <f>$F$28/'Fixed data'!$C$7</f>
        <v>-2.3160575659838308E-2</v>
      </c>
      <c r="AM31" s="34">
        <f>$F$28/'Fixed data'!$C$7</f>
        <v>-2.3160575659838308E-2</v>
      </c>
      <c r="AN31" s="34">
        <f>$F$28/'Fixed data'!$C$7</f>
        <v>-2.3160575659838308E-2</v>
      </c>
      <c r="AO31" s="34">
        <f>$F$28/'Fixed data'!$C$7</f>
        <v>-2.3160575659838308E-2</v>
      </c>
      <c r="AP31" s="34">
        <f>$F$28/'Fixed data'!$C$7</f>
        <v>-2.3160575659838308E-2</v>
      </c>
      <c r="AQ31" s="34">
        <f>$F$28/'Fixed data'!$C$7</f>
        <v>-2.3160575659838308E-2</v>
      </c>
      <c r="AR31" s="34">
        <f>$F$28/'Fixed data'!$C$7</f>
        <v>-2.3160575659838308E-2</v>
      </c>
      <c r="AS31" s="34">
        <f>$F$28/'Fixed data'!$C$7</f>
        <v>-2.3160575659838308E-2</v>
      </c>
      <c r="AT31" s="34">
        <f>$F$28/'Fixed data'!$C$7</f>
        <v>-2.3160575659838308E-2</v>
      </c>
      <c r="AU31" s="34">
        <f>$F$28/'Fixed data'!$C$7</f>
        <v>-2.3160575659838308E-2</v>
      </c>
      <c r="AV31" s="34">
        <f>$F$28/'Fixed data'!$C$7</f>
        <v>-2.3160575659838308E-2</v>
      </c>
      <c r="AW31" s="34">
        <f>$F$28/'Fixed data'!$C$7</f>
        <v>-2.3160575659838308E-2</v>
      </c>
      <c r="AX31" s="34">
        <f>$F$28/'Fixed data'!$C$7</f>
        <v>-2.3160575659838308E-2</v>
      </c>
      <c r="AY31" s="34">
        <f>$F$28/'Fixed data'!$C$7</f>
        <v>-2.3160575659838308E-2</v>
      </c>
      <c r="AZ31" s="34"/>
      <c r="BA31" s="34"/>
      <c r="BB31" s="34"/>
      <c r="BC31" s="34"/>
      <c r="BD31" s="34"/>
    </row>
    <row r="32" spans="1:56" ht="16.5" hidden="1" customHeight="1" outlineLevel="1" x14ac:dyDescent="0.35">
      <c r="A32" s="115"/>
      <c r="B32" s="9" t="s">
        <v>3</v>
      </c>
      <c r="C32" s="11" t="s">
        <v>55</v>
      </c>
      <c r="D32" s="9" t="s">
        <v>40</v>
      </c>
      <c r="F32" s="34"/>
      <c r="G32" s="34"/>
      <c r="H32" s="34">
        <f>$G$28/'Fixed data'!$C$7</f>
        <v>-2.3873116003097897E-2</v>
      </c>
      <c r="I32" s="34">
        <f>$G$28/'Fixed data'!$C$7</f>
        <v>-2.3873116003097897E-2</v>
      </c>
      <c r="J32" s="34">
        <f>$G$28/'Fixed data'!$C$7</f>
        <v>-2.3873116003097897E-2</v>
      </c>
      <c r="K32" s="34">
        <f>$G$28/'Fixed data'!$C$7</f>
        <v>-2.3873116003097897E-2</v>
      </c>
      <c r="L32" s="34">
        <f>$G$28/'Fixed data'!$C$7</f>
        <v>-2.3873116003097897E-2</v>
      </c>
      <c r="M32" s="34">
        <f>$G$28/'Fixed data'!$C$7</f>
        <v>-2.3873116003097897E-2</v>
      </c>
      <c r="N32" s="34">
        <f>$G$28/'Fixed data'!$C$7</f>
        <v>-2.3873116003097897E-2</v>
      </c>
      <c r="O32" s="34">
        <f>$G$28/'Fixed data'!$C$7</f>
        <v>-2.3873116003097897E-2</v>
      </c>
      <c r="P32" s="34">
        <f>$G$28/'Fixed data'!$C$7</f>
        <v>-2.3873116003097897E-2</v>
      </c>
      <c r="Q32" s="34">
        <f>$G$28/'Fixed data'!$C$7</f>
        <v>-2.3873116003097897E-2</v>
      </c>
      <c r="R32" s="34">
        <f>$G$28/'Fixed data'!$C$7</f>
        <v>-2.3873116003097897E-2</v>
      </c>
      <c r="S32" s="34">
        <f>$G$28/'Fixed data'!$C$7</f>
        <v>-2.3873116003097897E-2</v>
      </c>
      <c r="T32" s="34">
        <f>$G$28/'Fixed data'!$C$7</f>
        <v>-2.3873116003097897E-2</v>
      </c>
      <c r="U32" s="34">
        <f>$G$28/'Fixed data'!$C$7</f>
        <v>-2.3873116003097897E-2</v>
      </c>
      <c r="V32" s="34">
        <f>$G$28/'Fixed data'!$C$7</f>
        <v>-2.3873116003097897E-2</v>
      </c>
      <c r="W32" s="34">
        <f>$G$28/'Fixed data'!$C$7</f>
        <v>-2.3873116003097897E-2</v>
      </c>
      <c r="X32" s="34">
        <f>$G$28/'Fixed data'!$C$7</f>
        <v>-2.3873116003097897E-2</v>
      </c>
      <c r="Y32" s="34">
        <f>$G$28/'Fixed data'!$C$7</f>
        <v>-2.3873116003097897E-2</v>
      </c>
      <c r="Z32" s="34">
        <f>$G$28/'Fixed data'!$C$7</f>
        <v>-2.3873116003097897E-2</v>
      </c>
      <c r="AA32" s="34">
        <f>$G$28/'Fixed data'!$C$7</f>
        <v>-2.3873116003097897E-2</v>
      </c>
      <c r="AB32" s="34">
        <f>$G$28/'Fixed data'!$C$7</f>
        <v>-2.3873116003097897E-2</v>
      </c>
      <c r="AC32" s="34">
        <f>$G$28/'Fixed data'!$C$7</f>
        <v>-2.3873116003097897E-2</v>
      </c>
      <c r="AD32" s="34">
        <f>$G$28/'Fixed data'!$C$7</f>
        <v>-2.3873116003097897E-2</v>
      </c>
      <c r="AE32" s="34">
        <f>$G$28/'Fixed data'!$C$7</f>
        <v>-2.3873116003097897E-2</v>
      </c>
      <c r="AF32" s="34">
        <f>$G$28/'Fixed data'!$C$7</f>
        <v>-2.3873116003097897E-2</v>
      </c>
      <c r="AG32" s="34">
        <f>$G$28/'Fixed data'!$C$7</f>
        <v>-2.3873116003097897E-2</v>
      </c>
      <c r="AH32" s="34">
        <f>$G$28/'Fixed data'!$C$7</f>
        <v>-2.3873116003097897E-2</v>
      </c>
      <c r="AI32" s="34">
        <f>$G$28/'Fixed data'!$C$7</f>
        <v>-2.3873116003097897E-2</v>
      </c>
      <c r="AJ32" s="34">
        <f>$G$28/'Fixed data'!$C$7</f>
        <v>-2.3873116003097897E-2</v>
      </c>
      <c r="AK32" s="34">
        <f>$G$28/'Fixed data'!$C$7</f>
        <v>-2.3873116003097897E-2</v>
      </c>
      <c r="AL32" s="34">
        <f>$G$28/'Fixed data'!$C$7</f>
        <v>-2.3873116003097897E-2</v>
      </c>
      <c r="AM32" s="34">
        <f>$G$28/'Fixed data'!$C$7</f>
        <v>-2.3873116003097897E-2</v>
      </c>
      <c r="AN32" s="34">
        <f>$G$28/'Fixed data'!$C$7</f>
        <v>-2.3873116003097897E-2</v>
      </c>
      <c r="AO32" s="34">
        <f>$G$28/'Fixed data'!$C$7</f>
        <v>-2.3873116003097897E-2</v>
      </c>
      <c r="AP32" s="34">
        <f>$G$28/'Fixed data'!$C$7</f>
        <v>-2.3873116003097897E-2</v>
      </c>
      <c r="AQ32" s="34">
        <f>$G$28/'Fixed data'!$C$7</f>
        <v>-2.3873116003097897E-2</v>
      </c>
      <c r="AR32" s="34">
        <f>$G$28/'Fixed data'!$C$7</f>
        <v>-2.3873116003097897E-2</v>
      </c>
      <c r="AS32" s="34">
        <f>$G$28/'Fixed data'!$C$7</f>
        <v>-2.3873116003097897E-2</v>
      </c>
      <c r="AT32" s="34">
        <f>$G$28/'Fixed data'!$C$7</f>
        <v>-2.3873116003097897E-2</v>
      </c>
      <c r="AU32" s="34">
        <f>$G$28/'Fixed data'!$C$7</f>
        <v>-2.3873116003097897E-2</v>
      </c>
      <c r="AV32" s="34">
        <f>$G$28/'Fixed data'!$C$7</f>
        <v>-2.3873116003097897E-2</v>
      </c>
      <c r="AW32" s="34">
        <f>$G$28/'Fixed data'!$C$7</f>
        <v>-2.3873116003097897E-2</v>
      </c>
      <c r="AX32" s="34">
        <f>$G$28/'Fixed data'!$C$7</f>
        <v>-2.3873116003097897E-2</v>
      </c>
      <c r="AY32" s="34">
        <f>$G$28/'Fixed data'!$C$7</f>
        <v>-2.3873116003097897E-2</v>
      </c>
      <c r="AZ32" s="34">
        <f>$G$28/'Fixed data'!$C$7</f>
        <v>-2.3873116003097897E-2</v>
      </c>
      <c r="BA32" s="34"/>
      <c r="BB32" s="34"/>
      <c r="BC32" s="34"/>
      <c r="BD32" s="34"/>
    </row>
    <row r="33" spans="1:57" ht="16.5" hidden="1" customHeight="1" outlineLevel="1" x14ac:dyDescent="0.35">
      <c r="A33" s="115"/>
      <c r="B33" s="9" t="s">
        <v>4</v>
      </c>
      <c r="C33" s="11" t="s">
        <v>56</v>
      </c>
      <c r="D33" s="9" t="s">
        <v>40</v>
      </c>
      <c r="F33" s="34"/>
      <c r="G33" s="34"/>
      <c r="H33" s="34"/>
      <c r="I33" s="34">
        <f>$H$28/'Fixed data'!$C$7</f>
        <v>-2.4529497747677161E-2</v>
      </c>
      <c r="J33" s="34">
        <f>$H$28/'Fixed data'!$C$7</f>
        <v>-2.4529497747677161E-2</v>
      </c>
      <c r="K33" s="34">
        <f>$H$28/'Fixed data'!$C$7</f>
        <v>-2.4529497747677161E-2</v>
      </c>
      <c r="L33" s="34">
        <f>$H$28/'Fixed data'!$C$7</f>
        <v>-2.4529497747677161E-2</v>
      </c>
      <c r="M33" s="34">
        <f>$H$28/'Fixed data'!$C$7</f>
        <v>-2.4529497747677161E-2</v>
      </c>
      <c r="N33" s="34">
        <f>$H$28/'Fixed data'!$C$7</f>
        <v>-2.4529497747677161E-2</v>
      </c>
      <c r="O33" s="34">
        <f>$H$28/'Fixed data'!$C$7</f>
        <v>-2.4529497747677161E-2</v>
      </c>
      <c r="P33" s="34">
        <f>$H$28/'Fixed data'!$C$7</f>
        <v>-2.4529497747677161E-2</v>
      </c>
      <c r="Q33" s="34">
        <f>$H$28/'Fixed data'!$C$7</f>
        <v>-2.4529497747677161E-2</v>
      </c>
      <c r="R33" s="34">
        <f>$H$28/'Fixed data'!$C$7</f>
        <v>-2.4529497747677161E-2</v>
      </c>
      <c r="S33" s="34">
        <f>$H$28/'Fixed data'!$C$7</f>
        <v>-2.4529497747677161E-2</v>
      </c>
      <c r="T33" s="34">
        <f>$H$28/'Fixed data'!$C$7</f>
        <v>-2.4529497747677161E-2</v>
      </c>
      <c r="U33" s="34">
        <f>$H$28/'Fixed data'!$C$7</f>
        <v>-2.4529497747677161E-2</v>
      </c>
      <c r="V33" s="34">
        <f>$H$28/'Fixed data'!$C$7</f>
        <v>-2.4529497747677161E-2</v>
      </c>
      <c r="W33" s="34">
        <f>$H$28/'Fixed data'!$C$7</f>
        <v>-2.4529497747677161E-2</v>
      </c>
      <c r="X33" s="34">
        <f>$H$28/'Fixed data'!$C$7</f>
        <v>-2.4529497747677161E-2</v>
      </c>
      <c r="Y33" s="34">
        <f>$H$28/'Fixed data'!$C$7</f>
        <v>-2.4529497747677161E-2</v>
      </c>
      <c r="Z33" s="34">
        <f>$H$28/'Fixed data'!$C$7</f>
        <v>-2.4529497747677161E-2</v>
      </c>
      <c r="AA33" s="34">
        <f>$H$28/'Fixed data'!$C$7</f>
        <v>-2.4529497747677161E-2</v>
      </c>
      <c r="AB33" s="34">
        <f>$H$28/'Fixed data'!$C$7</f>
        <v>-2.4529497747677161E-2</v>
      </c>
      <c r="AC33" s="34">
        <f>$H$28/'Fixed data'!$C$7</f>
        <v>-2.4529497747677161E-2</v>
      </c>
      <c r="AD33" s="34">
        <f>$H$28/'Fixed data'!$C$7</f>
        <v>-2.4529497747677161E-2</v>
      </c>
      <c r="AE33" s="34">
        <f>$H$28/'Fixed data'!$C$7</f>
        <v>-2.4529497747677161E-2</v>
      </c>
      <c r="AF33" s="34">
        <f>$H$28/'Fixed data'!$C$7</f>
        <v>-2.4529497747677161E-2</v>
      </c>
      <c r="AG33" s="34">
        <f>$H$28/'Fixed data'!$C$7</f>
        <v>-2.4529497747677161E-2</v>
      </c>
      <c r="AH33" s="34">
        <f>$H$28/'Fixed data'!$C$7</f>
        <v>-2.4529497747677161E-2</v>
      </c>
      <c r="AI33" s="34">
        <f>$H$28/'Fixed data'!$C$7</f>
        <v>-2.4529497747677161E-2</v>
      </c>
      <c r="AJ33" s="34">
        <f>$H$28/'Fixed data'!$C$7</f>
        <v>-2.4529497747677161E-2</v>
      </c>
      <c r="AK33" s="34">
        <f>$H$28/'Fixed data'!$C$7</f>
        <v>-2.4529497747677161E-2</v>
      </c>
      <c r="AL33" s="34">
        <f>$H$28/'Fixed data'!$C$7</f>
        <v>-2.4529497747677161E-2</v>
      </c>
      <c r="AM33" s="34">
        <f>$H$28/'Fixed data'!$C$7</f>
        <v>-2.4529497747677161E-2</v>
      </c>
      <c r="AN33" s="34">
        <f>$H$28/'Fixed data'!$C$7</f>
        <v>-2.4529497747677161E-2</v>
      </c>
      <c r="AO33" s="34">
        <f>$H$28/'Fixed data'!$C$7</f>
        <v>-2.4529497747677161E-2</v>
      </c>
      <c r="AP33" s="34">
        <f>$H$28/'Fixed data'!$C$7</f>
        <v>-2.4529497747677161E-2</v>
      </c>
      <c r="AQ33" s="34">
        <f>$H$28/'Fixed data'!$C$7</f>
        <v>-2.4529497747677161E-2</v>
      </c>
      <c r="AR33" s="34">
        <f>$H$28/'Fixed data'!$C$7</f>
        <v>-2.4529497747677161E-2</v>
      </c>
      <c r="AS33" s="34">
        <f>$H$28/'Fixed data'!$C$7</f>
        <v>-2.4529497747677161E-2</v>
      </c>
      <c r="AT33" s="34">
        <f>$H$28/'Fixed data'!$C$7</f>
        <v>-2.4529497747677161E-2</v>
      </c>
      <c r="AU33" s="34">
        <f>$H$28/'Fixed data'!$C$7</f>
        <v>-2.4529497747677161E-2</v>
      </c>
      <c r="AV33" s="34">
        <f>$H$28/'Fixed data'!$C$7</f>
        <v>-2.4529497747677161E-2</v>
      </c>
      <c r="AW33" s="34">
        <f>$H$28/'Fixed data'!$C$7</f>
        <v>-2.4529497747677161E-2</v>
      </c>
      <c r="AX33" s="34">
        <f>$H$28/'Fixed data'!$C$7</f>
        <v>-2.4529497747677161E-2</v>
      </c>
      <c r="AY33" s="34">
        <f>$H$28/'Fixed data'!$C$7</f>
        <v>-2.4529497747677161E-2</v>
      </c>
      <c r="AZ33" s="34">
        <f>$H$28/'Fixed data'!$C$7</f>
        <v>-2.4529497747677161E-2</v>
      </c>
      <c r="BA33" s="34">
        <f>$H$28/'Fixed data'!$C$7</f>
        <v>-2.4529497747677161E-2</v>
      </c>
      <c r="BB33" s="34"/>
      <c r="BC33" s="34"/>
      <c r="BD33" s="34"/>
    </row>
    <row r="34" spans="1:57" ht="16.5" hidden="1" customHeight="1" outlineLevel="1" x14ac:dyDescent="0.35">
      <c r="A34" s="115"/>
      <c r="B34" s="9" t="s">
        <v>5</v>
      </c>
      <c r="C34" s="11" t="s">
        <v>57</v>
      </c>
      <c r="D34" s="9" t="s">
        <v>40</v>
      </c>
      <c r="F34" s="34"/>
      <c r="G34" s="34"/>
      <c r="H34" s="34"/>
      <c r="I34" s="34"/>
      <c r="J34" s="34">
        <f>$I$28/'Fixed data'!$C$7</f>
        <v>-2.5155155358451663E-2</v>
      </c>
      <c r="K34" s="34">
        <f>$I$28/'Fixed data'!$C$7</f>
        <v>-2.5155155358451663E-2</v>
      </c>
      <c r="L34" s="34">
        <f>$I$28/'Fixed data'!$C$7</f>
        <v>-2.5155155358451663E-2</v>
      </c>
      <c r="M34" s="34">
        <f>$I$28/'Fixed data'!$C$7</f>
        <v>-2.5155155358451663E-2</v>
      </c>
      <c r="N34" s="34">
        <f>$I$28/'Fixed data'!$C$7</f>
        <v>-2.5155155358451663E-2</v>
      </c>
      <c r="O34" s="34">
        <f>$I$28/'Fixed data'!$C$7</f>
        <v>-2.5155155358451663E-2</v>
      </c>
      <c r="P34" s="34">
        <f>$I$28/'Fixed data'!$C$7</f>
        <v>-2.5155155358451663E-2</v>
      </c>
      <c r="Q34" s="34">
        <f>$I$28/'Fixed data'!$C$7</f>
        <v>-2.5155155358451663E-2</v>
      </c>
      <c r="R34" s="34">
        <f>$I$28/'Fixed data'!$C$7</f>
        <v>-2.5155155358451663E-2</v>
      </c>
      <c r="S34" s="34">
        <f>$I$28/'Fixed data'!$C$7</f>
        <v>-2.5155155358451663E-2</v>
      </c>
      <c r="T34" s="34">
        <f>$I$28/'Fixed data'!$C$7</f>
        <v>-2.5155155358451663E-2</v>
      </c>
      <c r="U34" s="34">
        <f>$I$28/'Fixed data'!$C$7</f>
        <v>-2.5155155358451663E-2</v>
      </c>
      <c r="V34" s="34">
        <f>$I$28/'Fixed data'!$C$7</f>
        <v>-2.5155155358451663E-2</v>
      </c>
      <c r="W34" s="34">
        <f>$I$28/'Fixed data'!$C$7</f>
        <v>-2.5155155358451663E-2</v>
      </c>
      <c r="X34" s="34">
        <f>$I$28/'Fixed data'!$C$7</f>
        <v>-2.5155155358451663E-2</v>
      </c>
      <c r="Y34" s="34">
        <f>$I$28/'Fixed data'!$C$7</f>
        <v>-2.5155155358451663E-2</v>
      </c>
      <c r="Z34" s="34">
        <f>$I$28/'Fixed data'!$C$7</f>
        <v>-2.5155155358451663E-2</v>
      </c>
      <c r="AA34" s="34">
        <f>$I$28/'Fixed data'!$C$7</f>
        <v>-2.5155155358451663E-2</v>
      </c>
      <c r="AB34" s="34">
        <f>$I$28/'Fixed data'!$C$7</f>
        <v>-2.5155155358451663E-2</v>
      </c>
      <c r="AC34" s="34">
        <f>$I$28/'Fixed data'!$C$7</f>
        <v>-2.5155155358451663E-2</v>
      </c>
      <c r="AD34" s="34">
        <f>$I$28/'Fixed data'!$C$7</f>
        <v>-2.5155155358451663E-2</v>
      </c>
      <c r="AE34" s="34">
        <f>$I$28/'Fixed data'!$C$7</f>
        <v>-2.5155155358451663E-2</v>
      </c>
      <c r="AF34" s="34">
        <f>$I$28/'Fixed data'!$C$7</f>
        <v>-2.5155155358451663E-2</v>
      </c>
      <c r="AG34" s="34">
        <f>$I$28/'Fixed data'!$C$7</f>
        <v>-2.5155155358451663E-2</v>
      </c>
      <c r="AH34" s="34">
        <f>$I$28/'Fixed data'!$C$7</f>
        <v>-2.5155155358451663E-2</v>
      </c>
      <c r="AI34" s="34">
        <f>$I$28/'Fixed data'!$C$7</f>
        <v>-2.5155155358451663E-2</v>
      </c>
      <c r="AJ34" s="34">
        <f>$I$28/'Fixed data'!$C$7</f>
        <v>-2.5155155358451663E-2</v>
      </c>
      <c r="AK34" s="34">
        <f>$I$28/'Fixed data'!$C$7</f>
        <v>-2.5155155358451663E-2</v>
      </c>
      <c r="AL34" s="34">
        <f>$I$28/'Fixed data'!$C$7</f>
        <v>-2.5155155358451663E-2</v>
      </c>
      <c r="AM34" s="34">
        <f>$I$28/'Fixed data'!$C$7</f>
        <v>-2.5155155358451663E-2</v>
      </c>
      <c r="AN34" s="34">
        <f>$I$28/'Fixed data'!$C$7</f>
        <v>-2.5155155358451663E-2</v>
      </c>
      <c r="AO34" s="34">
        <f>$I$28/'Fixed data'!$C$7</f>
        <v>-2.5155155358451663E-2</v>
      </c>
      <c r="AP34" s="34">
        <f>$I$28/'Fixed data'!$C$7</f>
        <v>-2.5155155358451663E-2</v>
      </c>
      <c r="AQ34" s="34">
        <f>$I$28/'Fixed data'!$C$7</f>
        <v>-2.5155155358451663E-2</v>
      </c>
      <c r="AR34" s="34">
        <f>$I$28/'Fixed data'!$C$7</f>
        <v>-2.5155155358451663E-2</v>
      </c>
      <c r="AS34" s="34">
        <f>$I$28/'Fixed data'!$C$7</f>
        <v>-2.5155155358451663E-2</v>
      </c>
      <c r="AT34" s="34">
        <f>$I$28/'Fixed data'!$C$7</f>
        <v>-2.5155155358451663E-2</v>
      </c>
      <c r="AU34" s="34">
        <f>$I$28/'Fixed data'!$C$7</f>
        <v>-2.5155155358451663E-2</v>
      </c>
      <c r="AV34" s="34">
        <f>$I$28/'Fixed data'!$C$7</f>
        <v>-2.5155155358451663E-2</v>
      </c>
      <c r="AW34" s="34">
        <f>$I$28/'Fixed data'!$C$7</f>
        <v>-2.5155155358451663E-2</v>
      </c>
      <c r="AX34" s="34">
        <f>$I$28/'Fixed data'!$C$7</f>
        <v>-2.5155155358451663E-2</v>
      </c>
      <c r="AY34" s="34">
        <f>$I$28/'Fixed data'!$C$7</f>
        <v>-2.5155155358451663E-2</v>
      </c>
      <c r="AZ34" s="34">
        <f>$I$28/'Fixed data'!$C$7</f>
        <v>-2.5155155358451663E-2</v>
      </c>
      <c r="BA34" s="34">
        <f>$I$28/'Fixed data'!$C$7</f>
        <v>-2.5155155358451663E-2</v>
      </c>
      <c r="BB34" s="34">
        <f>$I$28/'Fixed data'!$C$7</f>
        <v>-2.5155155358451663E-2</v>
      </c>
      <c r="BC34" s="34"/>
      <c r="BD34" s="34"/>
    </row>
    <row r="35" spans="1:57" ht="16.5" hidden="1" customHeight="1" outlineLevel="1" x14ac:dyDescent="0.35">
      <c r="A35" s="115"/>
      <c r="B35" s="9" t="s">
        <v>6</v>
      </c>
      <c r="C35" s="11" t="s">
        <v>58</v>
      </c>
      <c r="D35" s="9" t="s">
        <v>40</v>
      </c>
      <c r="F35" s="34"/>
      <c r="G35" s="34"/>
      <c r="H35" s="34"/>
      <c r="I35" s="34"/>
      <c r="J35" s="34"/>
      <c r="K35" s="34">
        <f>$J$28/'Fixed data'!$C$7</f>
        <v>-2.5737961061148711E-2</v>
      </c>
      <c r="L35" s="34">
        <f>$J$28/'Fixed data'!$C$7</f>
        <v>-2.5737961061148711E-2</v>
      </c>
      <c r="M35" s="34">
        <f>$J$28/'Fixed data'!$C$7</f>
        <v>-2.5737961061148711E-2</v>
      </c>
      <c r="N35" s="34">
        <f>$J$28/'Fixed data'!$C$7</f>
        <v>-2.5737961061148711E-2</v>
      </c>
      <c r="O35" s="34">
        <f>$J$28/'Fixed data'!$C$7</f>
        <v>-2.5737961061148711E-2</v>
      </c>
      <c r="P35" s="34">
        <f>$J$28/'Fixed data'!$C$7</f>
        <v>-2.5737961061148711E-2</v>
      </c>
      <c r="Q35" s="34">
        <f>$J$28/'Fixed data'!$C$7</f>
        <v>-2.5737961061148711E-2</v>
      </c>
      <c r="R35" s="34">
        <f>$J$28/'Fixed data'!$C$7</f>
        <v>-2.5737961061148711E-2</v>
      </c>
      <c r="S35" s="34">
        <f>$J$28/'Fixed data'!$C$7</f>
        <v>-2.5737961061148711E-2</v>
      </c>
      <c r="T35" s="34">
        <f>$J$28/'Fixed data'!$C$7</f>
        <v>-2.5737961061148711E-2</v>
      </c>
      <c r="U35" s="34">
        <f>$J$28/'Fixed data'!$C$7</f>
        <v>-2.5737961061148711E-2</v>
      </c>
      <c r="V35" s="34">
        <f>$J$28/'Fixed data'!$C$7</f>
        <v>-2.5737961061148711E-2</v>
      </c>
      <c r="W35" s="34">
        <f>$J$28/'Fixed data'!$C$7</f>
        <v>-2.5737961061148711E-2</v>
      </c>
      <c r="X35" s="34">
        <f>$J$28/'Fixed data'!$C$7</f>
        <v>-2.5737961061148711E-2</v>
      </c>
      <c r="Y35" s="34">
        <f>$J$28/'Fixed data'!$C$7</f>
        <v>-2.5737961061148711E-2</v>
      </c>
      <c r="Z35" s="34">
        <f>$J$28/'Fixed data'!$C$7</f>
        <v>-2.5737961061148711E-2</v>
      </c>
      <c r="AA35" s="34">
        <f>$J$28/'Fixed data'!$C$7</f>
        <v>-2.5737961061148711E-2</v>
      </c>
      <c r="AB35" s="34">
        <f>$J$28/'Fixed data'!$C$7</f>
        <v>-2.5737961061148711E-2</v>
      </c>
      <c r="AC35" s="34">
        <f>$J$28/'Fixed data'!$C$7</f>
        <v>-2.5737961061148711E-2</v>
      </c>
      <c r="AD35" s="34">
        <f>$J$28/'Fixed data'!$C$7</f>
        <v>-2.5737961061148711E-2</v>
      </c>
      <c r="AE35" s="34">
        <f>$J$28/'Fixed data'!$C$7</f>
        <v>-2.5737961061148711E-2</v>
      </c>
      <c r="AF35" s="34">
        <f>$J$28/'Fixed data'!$C$7</f>
        <v>-2.5737961061148711E-2</v>
      </c>
      <c r="AG35" s="34">
        <f>$J$28/'Fixed data'!$C$7</f>
        <v>-2.5737961061148711E-2</v>
      </c>
      <c r="AH35" s="34">
        <f>$J$28/'Fixed data'!$C$7</f>
        <v>-2.5737961061148711E-2</v>
      </c>
      <c r="AI35" s="34">
        <f>$J$28/'Fixed data'!$C$7</f>
        <v>-2.5737961061148711E-2</v>
      </c>
      <c r="AJ35" s="34">
        <f>$J$28/'Fixed data'!$C$7</f>
        <v>-2.5737961061148711E-2</v>
      </c>
      <c r="AK35" s="34">
        <f>$J$28/'Fixed data'!$C$7</f>
        <v>-2.5737961061148711E-2</v>
      </c>
      <c r="AL35" s="34">
        <f>$J$28/'Fixed data'!$C$7</f>
        <v>-2.5737961061148711E-2</v>
      </c>
      <c r="AM35" s="34">
        <f>$J$28/'Fixed data'!$C$7</f>
        <v>-2.5737961061148711E-2</v>
      </c>
      <c r="AN35" s="34">
        <f>$J$28/'Fixed data'!$C$7</f>
        <v>-2.5737961061148711E-2</v>
      </c>
      <c r="AO35" s="34">
        <f>$J$28/'Fixed data'!$C$7</f>
        <v>-2.5737961061148711E-2</v>
      </c>
      <c r="AP35" s="34">
        <f>$J$28/'Fixed data'!$C$7</f>
        <v>-2.5737961061148711E-2</v>
      </c>
      <c r="AQ35" s="34">
        <f>$J$28/'Fixed data'!$C$7</f>
        <v>-2.5737961061148711E-2</v>
      </c>
      <c r="AR35" s="34">
        <f>$J$28/'Fixed data'!$C$7</f>
        <v>-2.5737961061148711E-2</v>
      </c>
      <c r="AS35" s="34">
        <f>$J$28/'Fixed data'!$C$7</f>
        <v>-2.5737961061148711E-2</v>
      </c>
      <c r="AT35" s="34">
        <f>$J$28/'Fixed data'!$C$7</f>
        <v>-2.5737961061148711E-2</v>
      </c>
      <c r="AU35" s="34">
        <f>$J$28/'Fixed data'!$C$7</f>
        <v>-2.5737961061148711E-2</v>
      </c>
      <c r="AV35" s="34">
        <f>$J$28/'Fixed data'!$C$7</f>
        <v>-2.5737961061148711E-2</v>
      </c>
      <c r="AW35" s="34">
        <f>$J$28/'Fixed data'!$C$7</f>
        <v>-2.5737961061148711E-2</v>
      </c>
      <c r="AX35" s="34">
        <f>$J$28/'Fixed data'!$C$7</f>
        <v>-2.5737961061148711E-2</v>
      </c>
      <c r="AY35" s="34">
        <f>$J$28/'Fixed data'!$C$7</f>
        <v>-2.5737961061148711E-2</v>
      </c>
      <c r="AZ35" s="34">
        <f>$J$28/'Fixed data'!$C$7</f>
        <v>-2.5737961061148711E-2</v>
      </c>
      <c r="BA35" s="34">
        <f>$J$28/'Fixed data'!$C$7</f>
        <v>-2.5737961061148711E-2</v>
      </c>
      <c r="BB35" s="34">
        <f>$J$28/'Fixed data'!$C$7</f>
        <v>-2.5737961061148711E-2</v>
      </c>
      <c r="BC35" s="34">
        <f>$J$28/'Fixed data'!$C$7</f>
        <v>-2.5737961061148711E-2</v>
      </c>
      <c r="BD35" s="34"/>
    </row>
    <row r="36" spans="1:57" ht="16.5" hidden="1" customHeight="1" outlineLevel="1" x14ac:dyDescent="0.35">
      <c r="A36" s="115"/>
      <c r="B36" s="9" t="s">
        <v>32</v>
      </c>
      <c r="C36" s="11" t="s">
        <v>59</v>
      </c>
      <c r="D36" s="9" t="s">
        <v>40</v>
      </c>
      <c r="F36" s="34"/>
      <c r="G36" s="34"/>
      <c r="H36" s="34"/>
      <c r="I36" s="34"/>
      <c r="J36" s="34"/>
      <c r="K36" s="34"/>
      <c r="L36" s="34">
        <f>$K$28/'Fixed data'!$C$7</f>
        <v>-2.6276215868354071E-2</v>
      </c>
      <c r="M36" s="34">
        <f>$K$28/'Fixed data'!$C$7</f>
        <v>-2.6276215868354071E-2</v>
      </c>
      <c r="N36" s="34">
        <f>$K$28/'Fixed data'!$C$7</f>
        <v>-2.6276215868354071E-2</v>
      </c>
      <c r="O36" s="34">
        <f>$K$28/'Fixed data'!$C$7</f>
        <v>-2.6276215868354071E-2</v>
      </c>
      <c r="P36" s="34">
        <f>$K$28/'Fixed data'!$C$7</f>
        <v>-2.6276215868354071E-2</v>
      </c>
      <c r="Q36" s="34">
        <f>$K$28/'Fixed data'!$C$7</f>
        <v>-2.6276215868354071E-2</v>
      </c>
      <c r="R36" s="34">
        <f>$K$28/'Fixed data'!$C$7</f>
        <v>-2.6276215868354071E-2</v>
      </c>
      <c r="S36" s="34">
        <f>$K$28/'Fixed data'!$C$7</f>
        <v>-2.6276215868354071E-2</v>
      </c>
      <c r="T36" s="34">
        <f>$K$28/'Fixed data'!$C$7</f>
        <v>-2.6276215868354071E-2</v>
      </c>
      <c r="U36" s="34">
        <f>$K$28/'Fixed data'!$C$7</f>
        <v>-2.6276215868354071E-2</v>
      </c>
      <c r="V36" s="34">
        <f>$K$28/'Fixed data'!$C$7</f>
        <v>-2.6276215868354071E-2</v>
      </c>
      <c r="W36" s="34">
        <f>$K$28/'Fixed data'!$C$7</f>
        <v>-2.6276215868354071E-2</v>
      </c>
      <c r="X36" s="34">
        <f>$K$28/'Fixed data'!$C$7</f>
        <v>-2.6276215868354071E-2</v>
      </c>
      <c r="Y36" s="34">
        <f>$K$28/'Fixed data'!$C$7</f>
        <v>-2.6276215868354071E-2</v>
      </c>
      <c r="Z36" s="34">
        <f>$K$28/'Fixed data'!$C$7</f>
        <v>-2.6276215868354071E-2</v>
      </c>
      <c r="AA36" s="34">
        <f>$K$28/'Fixed data'!$C$7</f>
        <v>-2.6276215868354071E-2</v>
      </c>
      <c r="AB36" s="34">
        <f>$K$28/'Fixed data'!$C$7</f>
        <v>-2.6276215868354071E-2</v>
      </c>
      <c r="AC36" s="34">
        <f>$K$28/'Fixed data'!$C$7</f>
        <v>-2.6276215868354071E-2</v>
      </c>
      <c r="AD36" s="34">
        <f>$K$28/'Fixed data'!$C$7</f>
        <v>-2.6276215868354071E-2</v>
      </c>
      <c r="AE36" s="34">
        <f>$K$28/'Fixed data'!$C$7</f>
        <v>-2.6276215868354071E-2</v>
      </c>
      <c r="AF36" s="34">
        <f>$K$28/'Fixed data'!$C$7</f>
        <v>-2.6276215868354071E-2</v>
      </c>
      <c r="AG36" s="34">
        <f>$K$28/'Fixed data'!$C$7</f>
        <v>-2.6276215868354071E-2</v>
      </c>
      <c r="AH36" s="34">
        <f>$K$28/'Fixed data'!$C$7</f>
        <v>-2.6276215868354071E-2</v>
      </c>
      <c r="AI36" s="34">
        <f>$K$28/'Fixed data'!$C$7</f>
        <v>-2.6276215868354071E-2</v>
      </c>
      <c r="AJ36" s="34">
        <f>$K$28/'Fixed data'!$C$7</f>
        <v>-2.6276215868354071E-2</v>
      </c>
      <c r="AK36" s="34">
        <f>$K$28/'Fixed data'!$C$7</f>
        <v>-2.6276215868354071E-2</v>
      </c>
      <c r="AL36" s="34">
        <f>$K$28/'Fixed data'!$C$7</f>
        <v>-2.6276215868354071E-2</v>
      </c>
      <c r="AM36" s="34">
        <f>$K$28/'Fixed data'!$C$7</f>
        <v>-2.6276215868354071E-2</v>
      </c>
      <c r="AN36" s="34">
        <f>$K$28/'Fixed data'!$C$7</f>
        <v>-2.6276215868354071E-2</v>
      </c>
      <c r="AO36" s="34">
        <f>$K$28/'Fixed data'!$C$7</f>
        <v>-2.6276215868354071E-2</v>
      </c>
      <c r="AP36" s="34">
        <f>$K$28/'Fixed data'!$C$7</f>
        <v>-2.6276215868354071E-2</v>
      </c>
      <c r="AQ36" s="34">
        <f>$K$28/'Fixed data'!$C$7</f>
        <v>-2.6276215868354071E-2</v>
      </c>
      <c r="AR36" s="34">
        <f>$K$28/'Fixed data'!$C$7</f>
        <v>-2.6276215868354071E-2</v>
      </c>
      <c r="AS36" s="34">
        <f>$K$28/'Fixed data'!$C$7</f>
        <v>-2.6276215868354071E-2</v>
      </c>
      <c r="AT36" s="34">
        <f>$K$28/'Fixed data'!$C$7</f>
        <v>-2.6276215868354071E-2</v>
      </c>
      <c r="AU36" s="34">
        <f>$K$28/'Fixed data'!$C$7</f>
        <v>-2.6276215868354071E-2</v>
      </c>
      <c r="AV36" s="34">
        <f>$K$28/'Fixed data'!$C$7</f>
        <v>-2.6276215868354071E-2</v>
      </c>
      <c r="AW36" s="34">
        <f>$K$28/'Fixed data'!$C$7</f>
        <v>-2.6276215868354071E-2</v>
      </c>
      <c r="AX36" s="34">
        <f>$K$28/'Fixed data'!$C$7</f>
        <v>-2.6276215868354071E-2</v>
      </c>
      <c r="AY36" s="34">
        <f>$K$28/'Fixed data'!$C$7</f>
        <v>-2.6276215868354071E-2</v>
      </c>
      <c r="AZ36" s="34">
        <f>$K$28/'Fixed data'!$C$7</f>
        <v>-2.6276215868354071E-2</v>
      </c>
      <c r="BA36" s="34">
        <f>$K$28/'Fixed data'!$C$7</f>
        <v>-2.6276215868354071E-2</v>
      </c>
      <c r="BB36" s="34">
        <f>$K$28/'Fixed data'!$C$7</f>
        <v>-2.6276215868354071E-2</v>
      </c>
      <c r="BC36" s="34">
        <f>$K$28/'Fixed data'!$C$7</f>
        <v>-2.6276215868354071E-2</v>
      </c>
      <c r="BD36" s="34">
        <f>$K$28/'Fixed data'!$C$7</f>
        <v>-2.6276215868354071E-2</v>
      </c>
    </row>
    <row r="37" spans="1:57" ht="16.5" hidden="1" customHeight="1" outlineLevel="1" x14ac:dyDescent="0.35">
      <c r="A37" s="115"/>
      <c r="B37" s="9" t="s">
        <v>33</v>
      </c>
      <c r="C37" s="11" t="s">
        <v>60</v>
      </c>
      <c r="D37" s="9" t="s">
        <v>40</v>
      </c>
      <c r="F37" s="34"/>
      <c r="G37" s="34"/>
      <c r="H37" s="34"/>
      <c r="I37" s="34"/>
      <c r="J37" s="34"/>
      <c r="K37" s="34"/>
      <c r="L37" s="34"/>
      <c r="M37" s="34">
        <f>$L$28/'Fixed data'!$C$7</f>
        <v>-2.6754913183388403E-2</v>
      </c>
      <c r="N37" s="34">
        <f>$L$28/'Fixed data'!$C$7</f>
        <v>-2.6754913183388403E-2</v>
      </c>
      <c r="O37" s="34">
        <f>$L$28/'Fixed data'!$C$7</f>
        <v>-2.6754913183388403E-2</v>
      </c>
      <c r="P37" s="34">
        <f>$L$28/'Fixed data'!$C$7</f>
        <v>-2.6754913183388403E-2</v>
      </c>
      <c r="Q37" s="34">
        <f>$L$28/'Fixed data'!$C$7</f>
        <v>-2.6754913183388403E-2</v>
      </c>
      <c r="R37" s="34">
        <f>$L$28/'Fixed data'!$C$7</f>
        <v>-2.6754913183388403E-2</v>
      </c>
      <c r="S37" s="34">
        <f>$L$28/'Fixed data'!$C$7</f>
        <v>-2.6754913183388403E-2</v>
      </c>
      <c r="T37" s="34">
        <f>$L$28/'Fixed data'!$C$7</f>
        <v>-2.6754913183388403E-2</v>
      </c>
      <c r="U37" s="34">
        <f>$L$28/'Fixed data'!$C$7</f>
        <v>-2.6754913183388403E-2</v>
      </c>
      <c r="V37" s="34">
        <f>$L$28/'Fixed data'!$C$7</f>
        <v>-2.6754913183388403E-2</v>
      </c>
      <c r="W37" s="34">
        <f>$L$28/'Fixed data'!$C$7</f>
        <v>-2.6754913183388403E-2</v>
      </c>
      <c r="X37" s="34">
        <f>$L$28/'Fixed data'!$C$7</f>
        <v>-2.6754913183388403E-2</v>
      </c>
      <c r="Y37" s="34">
        <f>$L$28/'Fixed data'!$C$7</f>
        <v>-2.6754913183388403E-2</v>
      </c>
      <c r="Z37" s="34">
        <f>$L$28/'Fixed data'!$C$7</f>
        <v>-2.6754913183388403E-2</v>
      </c>
      <c r="AA37" s="34">
        <f>$L$28/'Fixed data'!$C$7</f>
        <v>-2.6754913183388403E-2</v>
      </c>
      <c r="AB37" s="34">
        <f>$L$28/'Fixed data'!$C$7</f>
        <v>-2.6754913183388403E-2</v>
      </c>
      <c r="AC37" s="34">
        <f>$L$28/'Fixed data'!$C$7</f>
        <v>-2.6754913183388403E-2</v>
      </c>
      <c r="AD37" s="34">
        <f>$L$28/'Fixed data'!$C$7</f>
        <v>-2.6754913183388403E-2</v>
      </c>
      <c r="AE37" s="34">
        <f>$L$28/'Fixed data'!$C$7</f>
        <v>-2.6754913183388403E-2</v>
      </c>
      <c r="AF37" s="34">
        <f>$L$28/'Fixed data'!$C$7</f>
        <v>-2.6754913183388403E-2</v>
      </c>
      <c r="AG37" s="34">
        <f>$L$28/'Fixed data'!$C$7</f>
        <v>-2.6754913183388403E-2</v>
      </c>
      <c r="AH37" s="34">
        <f>$L$28/'Fixed data'!$C$7</f>
        <v>-2.6754913183388403E-2</v>
      </c>
      <c r="AI37" s="34">
        <f>$L$28/'Fixed data'!$C$7</f>
        <v>-2.6754913183388403E-2</v>
      </c>
      <c r="AJ37" s="34">
        <f>$L$28/'Fixed data'!$C$7</f>
        <v>-2.6754913183388403E-2</v>
      </c>
      <c r="AK37" s="34">
        <f>$L$28/'Fixed data'!$C$7</f>
        <v>-2.6754913183388403E-2</v>
      </c>
      <c r="AL37" s="34">
        <f>$L$28/'Fixed data'!$C$7</f>
        <v>-2.6754913183388403E-2</v>
      </c>
      <c r="AM37" s="34">
        <f>$L$28/'Fixed data'!$C$7</f>
        <v>-2.6754913183388403E-2</v>
      </c>
      <c r="AN37" s="34">
        <f>$L$28/'Fixed data'!$C$7</f>
        <v>-2.6754913183388403E-2</v>
      </c>
      <c r="AO37" s="34">
        <f>$L$28/'Fixed data'!$C$7</f>
        <v>-2.6754913183388403E-2</v>
      </c>
      <c r="AP37" s="34">
        <f>$L$28/'Fixed data'!$C$7</f>
        <v>-2.6754913183388403E-2</v>
      </c>
      <c r="AQ37" s="34">
        <f>$L$28/'Fixed data'!$C$7</f>
        <v>-2.6754913183388403E-2</v>
      </c>
      <c r="AR37" s="34">
        <f>$L$28/'Fixed data'!$C$7</f>
        <v>-2.6754913183388403E-2</v>
      </c>
      <c r="AS37" s="34">
        <f>$L$28/'Fixed data'!$C$7</f>
        <v>-2.6754913183388403E-2</v>
      </c>
      <c r="AT37" s="34">
        <f>$L$28/'Fixed data'!$C$7</f>
        <v>-2.6754913183388403E-2</v>
      </c>
      <c r="AU37" s="34">
        <f>$L$28/'Fixed data'!$C$7</f>
        <v>-2.6754913183388403E-2</v>
      </c>
      <c r="AV37" s="34">
        <f>$L$28/'Fixed data'!$C$7</f>
        <v>-2.6754913183388403E-2</v>
      </c>
      <c r="AW37" s="34">
        <f>$L$28/'Fixed data'!$C$7</f>
        <v>-2.6754913183388403E-2</v>
      </c>
      <c r="AX37" s="34">
        <f>$L$28/'Fixed data'!$C$7</f>
        <v>-2.6754913183388403E-2</v>
      </c>
      <c r="AY37" s="34">
        <f>$L$28/'Fixed data'!$C$7</f>
        <v>-2.6754913183388403E-2</v>
      </c>
      <c r="AZ37" s="34">
        <f>$L$28/'Fixed data'!$C$7</f>
        <v>-2.6754913183388403E-2</v>
      </c>
      <c r="BA37" s="34">
        <f>$L$28/'Fixed data'!$C$7</f>
        <v>-2.6754913183388403E-2</v>
      </c>
      <c r="BB37" s="34">
        <f>$L$28/'Fixed data'!$C$7</f>
        <v>-2.6754913183388403E-2</v>
      </c>
      <c r="BC37" s="34">
        <f>$L$28/'Fixed data'!$C$7</f>
        <v>-2.6754913183388403E-2</v>
      </c>
      <c r="BD37" s="34">
        <f>$L$28/'Fixed data'!$C$7</f>
        <v>-2.6754913183388403E-2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1.1832917064886156E-3</v>
      </c>
      <c r="O38" s="34">
        <f>$M$28/'Fixed data'!$C$7</f>
        <v>1.1832917064886156E-3</v>
      </c>
      <c r="P38" s="34">
        <f>$M$28/'Fixed data'!$C$7</f>
        <v>1.1832917064886156E-3</v>
      </c>
      <c r="Q38" s="34">
        <f>$M$28/'Fixed data'!$C$7</f>
        <v>1.1832917064886156E-3</v>
      </c>
      <c r="R38" s="34">
        <f>$M$28/'Fixed data'!$C$7</f>
        <v>1.1832917064886156E-3</v>
      </c>
      <c r="S38" s="34">
        <f>$M$28/'Fixed data'!$C$7</f>
        <v>1.1832917064886156E-3</v>
      </c>
      <c r="T38" s="34">
        <f>$M$28/'Fixed data'!$C$7</f>
        <v>1.1832917064886156E-3</v>
      </c>
      <c r="U38" s="34">
        <f>$M$28/'Fixed data'!$C$7</f>
        <v>1.1832917064886156E-3</v>
      </c>
      <c r="V38" s="34">
        <f>$M$28/'Fixed data'!$C$7</f>
        <v>1.1832917064886156E-3</v>
      </c>
      <c r="W38" s="34">
        <f>$M$28/'Fixed data'!$C$7</f>
        <v>1.1832917064886156E-3</v>
      </c>
      <c r="X38" s="34">
        <f>$M$28/'Fixed data'!$C$7</f>
        <v>1.1832917064886156E-3</v>
      </c>
      <c r="Y38" s="34">
        <f>$M$28/'Fixed data'!$C$7</f>
        <v>1.1832917064886156E-3</v>
      </c>
      <c r="Z38" s="34">
        <f>$M$28/'Fixed data'!$C$7</f>
        <v>1.1832917064886156E-3</v>
      </c>
      <c r="AA38" s="34">
        <f>$M$28/'Fixed data'!$C$7</f>
        <v>1.1832917064886156E-3</v>
      </c>
      <c r="AB38" s="34">
        <f>$M$28/'Fixed data'!$C$7</f>
        <v>1.1832917064886156E-3</v>
      </c>
      <c r="AC38" s="34">
        <f>$M$28/'Fixed data'!$C$7</f>
        <v>1.1832917064886156E-3</v>
      </c>
      <c r="AD38" s="34">
        <f>$M$28/'Fixed data'!$C$7</f>
        <v>1.1832917064886156E-3</v>
      </c>
      <c r="AE38" s="34">
        <f>$M$28/'Fixed data'!$C$7</f>
        <v>1.1832917064886156E-3</v>
      </c>
      <c r="AF38" s="34">
        <f>$M$28/'Fixed data'!$C$7</f>
        <v>1.1832917064886156E-3</v>
      </c>
      <c r="AG38" s="34">
        <f>$M$28/'Fixed data'!$C$7</f>
        <v>1.1832917064886156E-3</v>
      </c>
      <c r="AH38" s="34">
        <f>$M$28/'Fixed data'!$C$7</f>
        <v>1.1832917064886156E-3</v>
      </c>
      <c r="AI38" s="34">
        <f>$M$28/'Fixed data'!$C$7</f>
        <v>1.1832917064886156E-3</v>
      </c>
      <c r="AJ38" s="34">
        <f>$M$28/'Fixed data'!$C$7</f>
        <v>1.1832917064886156E-3</v>
      </c>
      <c r="AK38" s="34">
        <f>$M$28/'Fixed data'!$C$7</f>
        <v>1.1832917064886156E-3</v>
      </c>
      <c r="AL38" s="34">
        <f>$M$28/'Fixed data'!$C$7</f>
        <v>1.1832917064886156E-3</v>
      </c>
      <c r="AM38" s="34">
        <f>$M$28/'Fixed data'!$C$7</f>
        <v>1.1832917064886156E-3</v>
      </c>
      <c r="AN38" s="34">
        <f>$M$28/'Fixed data'!$C$7</f>
        <v>1.1832917064886156E-3</v>
      </c>
      <c r="AO38" s="34">
        <f>$M$28/'Fixed data'!$C$7</f>
        <v>1.1832917064886156E-3</v>
      </c>
      <c r="AP38" s="34">
        <f>$M$28/'Fixed data'!$C$7</f>
        <v>1.1832917064886156E-3</v>
      </c>
      <c r="AQ38" s="34">
        <f>$M$28/'Fixed data'!$C$7</f>
        <v>1.1832917064886156E-3</v>
      </c>
      <c r="AR38" s="34">
        <f>$M$28/'Fixed data'!$C$7</f>
        <v>1.1832917064886156E-3</v>
      </c>
      <c r="AS38" s="34">
        <f>$M$28/'Fixed data'!$C$7</f>
        <v>1.1832917064886156E-3</v>
      </c>
      <c r="AT38" s="34">
        <f>$M$28/'Fixed data'!$C$7</f>
        <v>1.1832917064886156E-3</v>
      </c>
      <c r="AU38" s="34">
        <f>$M$28/'Fixed data'!$C$7</f>
        <v>1.1832917064886156E-3</v>
      </c>
      <c r="AV38" s="34">
        <f>$M$28/'Fixed data'!$C$7</f>
        <v>1.1832917064886156E-3</v>
      </c>
      <c r="AW38" s="34">
        <f>$M$28/'Fixed data'!$C$7</f>
        <v>1.1832917064886156E-3</v>
      </c>
      <c r="AX38" s="34">
        <f>$M$28/'Fixed data'!$C$7</f>
        <v>1.1832917064886156E-3</v>
      </c>
      <c r="AY38" s="34">
        <f>$M$28/'Fixed data'!$C$7</f>
        <v>1.1832917064886156E-3</v>
      </c>
      <c r="AZ38" s="34">
        <f>$M$28/'Fixed data'!$C$7</f>
        <v>1.1832917064886156E-3</v>
      </c>
      <c r="BA38" s="34">
        <f>$M$28/'Fixed data'!$C$7</f>
        <v>1.1832917064886156E-3</v>
      </c>
      <c r="BB38" s="34">
        <f>$M$28/'Fixed data'!$C$7</f>
        <v>1.1832917064886156E-3</v>
      </c>
      <c r="BC38" s="34">
        <f>$M$28/'Fixed data'!$C$7</f>
        <v>1.1832917064886156E-3</v>
      </c>
      <c r="BD38" s="34">
        <f>$M$28/'Fixed data'!$C$7</f>
        <v>1.1832917064886156E-3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1.3323866739776964E-3</v>
      </c>
      <c r="P39" s="34">
        <f>$N$28/'Fixed data'!$C$7</f>
        <v>1.3323866739776964E-3</v>
      </c>
      <c r="Q39" s="34">
        <f>$N$28/'Fixed data'!$C$7</f>
        <v>1.3323866739776964E-3</v>
      </c>
      <c r="R39" s="34">
        <f>$N$28/'Fixed data'!$C$7</f>
        <v>1.3323866739776964E-3</v>
      </c>
      <c r="S39" s="34">
        <f>$N$28/'Fixed data'!$C$7</f>
        <v>1.3323866739776964E-3</v>
      </c>
      <c r="T39" s="34">
        <f>$N$28/'Fixed data'!$C$7</f>
        <v>1.3323866739776964E-3</v>
      </c>
      <c r="U39" s="34">
        <f>$N$28/'Fixed data'!$C$7</f>
        <v>1.3323866739776964E-3</v>
      </c>
      <c r="V39" s="34">
        <f>$N$28/'Fixed data'!$C$7</f>
        <v>1.3323866739776964E-3</v>
      </c>
      <c r="W39" s="34">
        <f>$N$28/'Fixed data'!$C$7</f>
        <v>1.3323866739776964E-3</v>
      </c>
      <c r="X39" s="34">
        <f>$N$28/'Fixed data'!$C$7</f>
        <v>1.3323866739776964E-3</v>
      </c>
      <c r="Y39" s="34">
        <f>$N$28/'Fixed data'!$C$7</f>
        <v>1.3323866739776964E-3</v>
      </c>
      <c r="Z39" s="34">
        <f>$N$28/'Fixed data'!$C$7</f>
        <v>1.3323866739776964E-3</v>
      </c>
      <c r="AA39" s="34">
        <f>$N$28/'Fixed data'!$C$7</f>
        <v>1.3323866739776964E-3</v>
      </c>
      <c r="AB39" s="34">
        <f>$N$28/'Fixed data'!$C$7</f>
        <v>1.3323866739776964E-3</v>
      </c>
      <c r="AC39" s="34">
        <f>$N$28/'Fixed data'!$C$7</f>
        <v>1.3323866739776964E-3</v>
      </c>
      <c r="AD39" s="34">
        <f>$N$28/'Fixed data'!$C$7</f>
        <v>1.3323866739776964E-3</v>
      </c>
      <c r="AE39" s="34">
        <f>$N$28/'Fixed data'!$C$7</f>
        <v>1.3323866739776964E-3</v>
      </c>
      <c r="AF39" s="34">
        <f>$N$28/'Fixed data'!$C$7</f>
        <v>1.3323866739776964E-3</v>
      </c>
      <c r="AG39" s="34">
        <f>$N$28/'Fixed data'!$C$7</f>
        <v>1.3323866739776964E-3</v>
      </c>
      <c r="AH39" s="34">
        <f>$N$28/'Fixed data'!$C$7</f>
        <v>1.3323866739776964E-3</v>
      </c>
      <c r="AI39" s="34">
        <f>$N$28/'Fixed data'!$C$7</f>
        <v>1.3323866739776964E-3</v>
      </c>
      <c r="AJ39" s="34">
        <f>$N$28/'Fixed data'!$C$7</f>
        <v>1.3323866739776964E-3</v>
      </c>
      <c r="AK39" s="34">
        <f>$N$28/'Fixed data'!$C$7</f>
        <v>1.3323866739776964E-3</v>
      </c>
      <c r="AL39" s="34">
        <f>$N$28/'Fixed data'!$C$7</f>
        <v>1.3323866739776964E-3</v>
      </c>
      <c r="AM39" s="34">
        <f>$N$28/'Fixed data'!$C$7</f>
        <v>1.3323866739776964E-3</v>
      </c>
      <c r="AN39" s="34">
        <f>$N$28/'Fixed data'!$C$7</f>
        <v>1.3323866739776964E-3</v>
      </c>
      <c r="AO39" s="34">
        <f>$N$28/'Fixed data'!$C$7</f>
        <v>1.3323866739776964E-3</v>
      </c>
      <c r="AP39" s="34">
        <f>$N$28/'Fixed data'!$C$7</f>
        <v>1.3323866739776964E-3</v>
      </c>
      <c r="AQ39" s="34">
        <f>$N$28/'Fixed data'!$C$7</f>
        <v>1.3323866739776964E-3</v>
      </c>
      <c r="AR39" s="34">
        <f>$N$28/'Fixed data'!$C$7</f>
        <v>1.3323866739776964E-3</v>
      </c>
      <c r="AS39" s="34">
        <f>$N$28/'Fixed data'!$C$7</f>
        <v>1.3323866739776964E-3</v>
      </c>
      <c r="AT39" s="34">
        <f>$N$28/'Fixed data'!$C$7</f>
        <v>1.3323866739776964E-3</v>
      </c>
      <c r="AU39" s="34">
        <f>$N$28/'Fixed data'!$C$7</f>
        <v>1.3323866739776964E-3</v>
      </c>
      <c r="AV39" s="34">
        <f>$N$28/'Fixed data'!$C$7</f>
        <v>1.3323866739776964E-3</v>
      </c>
      <c r="AW39" s="34">
        <f>$N$28/'Fixed data'!$C$7</f>
        <v>1.3323866739776964E-3</v>
      </c>
      <c r="AX39" s="34">
        <f>$N$28/'Fixed data'!$C$7</f>
        <v>1.3323866739776964E-3</v>
      </c>
      <c r="AY39" s="34">
        <f>$N$28/'Fixed data'!$C$7</f>
        <v>1.3323866739776964E-3</v>
      </c>
      <c r="AZ39" s="34">
        <f>$N$28/'Fixed data'!$C$7</f>
        <v>1.3323866739776964E-3</v>
      </c>
      <c r="BA39" s="34">
        <f>$N$28/'Fixed data'!$C$7</f>
        <v>1.3323866739776964E-3</v>
      </c>
      <c r="BB39" s="34">
        <f>$N$28/'Fixed data'!$C$7</f>
        <v>1.3323866739776964E-3</v>
      </c>
      <c r="BC39" s="34">
        <f>$N$28/'Fixed data'!$C$7</f>
        <v>1.3323866739776964E-3</v>
      </c>
      <c r="BD39" s="34">
        <f>$N$28/'Fixed data'!$C$7</f>
        <v>1.3323866739776964E-3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1.4862539588687388E-3</v>
      </c>
      <c r="Q40" s="34">
        <f>$O$28/'Fixed data'!$C$7</f>
        <v>1.4862539588687388E-3</v>
      </c>
      <c r="R40" s="34">
        <f>$O$28/'Fixed data'!$C$7</f>
        <v>1.4862539588687388E-3</v>
      </c>
      <c r="S40" s="34">
        <f>$O$28/'Fixed data'!$C$7</f>
        <v>1.4862539588687388E-3</v>
      </c>
      <c r="T40" s="34">
        <f>$O$28/'Fixed data'!$C$7</f>
        <v>1.4862539588687388E-3</v>
      </c>
      <c r="U40" s="34">
        <f>$O$28/'Fixed data'!$C$7</f>
        <v>1.4862539588687388E-3</v>
      </c>
      <c r="V40" s="34">
        <f>$O$28/'Fixed data'!$C$7</f>
        <v>1.4862539588687388E-3</v>
      </c>
      <c r="W40" s="34">
        <f>$O$28/'Fixed data'!$C$7</f>
        <v>1.4862539588687388E-3</v>
      </c>
      <c r="X40" s="34">
        <f>$O$28/'Fixed data'!$C$7</f>
        <v>1.4862539588687388E-3</v>
      </c>
      <c r="Y40" s="34">
        <f>$O$28/'Fixed data'!$C$7</f>
        <v>1.4862539588687388E-3</v>
      </c>
      <c r="Z40" s="34">
        <f>$O$28/'Fixed data'!$C$7</f>
        <v>1.4862539588687388E-3</v>
      </c>
      <c r="AA40" s="34">
        <f>$O$28/'Fixed data'!$C$7</f>
        <v>1.4862539588687388E-3</v>
      </c>
      <c r="AB40" s="34">
        <f>$O$28/'Fixed data'!$C$7</f>
        <v>1.4862539588687388E-3</v>
      </c>
      <c r="AC40" s="34">
        <f>$O$28/'Fixed data'!$C$7</f>
        <v>1.4862539588687388E-3</v>
      </c>
      <c r="AD40" s="34">
        <f>$O$28/'Fixed data'!$C$7</f>
        <v>1.4862539588687388E-3</v>
      </c>
      <c r="AE40" s="34">
        <f>$O$28/'Fixed data'!$C$7</f>
        <v>1.4862539588687388E-3</v>
      </c>
      <c r="AF40" s="34">
        <f>$O$28/'Fixed data'!$C$7</f>
        <v>1.4862539588687388E-3</v>
      </c>
      <c r="AG40" s="34">
        <f>$O$28/'Fixed data'!$C$7</f>
        <v>1.4862539588687388E-3</v>
      </c>
      <c r="AH40" s="34">
        <f>$O$28/'Fixed data'!$C$7</f>
        <v>1.4862539588687388E-3</v>
      </c>
      <c r="AI40" s="34">
        <f>$O$28/'Fixed data'!$C$7</f>
        <v>1.4862539588687388E-3</v>
      </c>
      <c r="AJ40" s="34">
        <f>$O$28/'Fixed data'!$C$7</f>
        <v>1.4862539588687388E-3</v>
      </c>
      <c r="AK40" s="34">
        <f>$O$28/'Fixed data'!$C$7</f>
        <v>1.4862539588687388E-3</v>
      </c>
      <c r="AL40" s="34">
        <f>$O$28/'Fixed data'!$C$7</f>
        <v>1.4862539588687388E-3</v>
      </c>
      <c r="AM40" s="34">
        <f>$O$28/'Fixed data'!$C$7</f>
        <v>1.4862539588687388E-3</v>
      </c>
      <c r="AN40" s="34">
        <f>$O$28/'Fixed data'!$C$7</f>
        <v>1.4862539588687388E-3</v>
      </c>
      <c r="AO40" s="34">
        <f>$O$28/'Fixed data'!$C$7</f>
        <v>1.4862539588687388E-3</v>
      </c>
      <c r="AP40" s="34">
        <f>$O$28/'Fixed data'!$C$7</f>
        <v>1.4862539588687388E-3</v>
      </c>
      <c r="AQ40" s="34">
        <f>$O$28/'Fixed data'!$C$7</f>
        <v>1.4862539588687388E-3</v>
      </c>
      <c r="AR40" s="34">
        <f>$O$28/'Fixed data'!$C$7</f>
        <v>1.4862539588687388E-3</v>
      </c>
      <c r="AS40" s="34">
        <f>$O$28/'Fixed data'!$C$7</f>
        <v>1.4862539588687388E-3</v>
      </c>
      <c r="AT40" s="34">
        <f>$O$28/'Fixed data'!$C$7</f>
        <v>1.4862539588687388E-3</v>
      </c>
      <c r="AU40" s="34">
        <f>$O$28/'Fixed data'!$C$7</f>
        <v>1.4862539588687388E-3</v>
      </c>
      <c r="AV40" s="34">
        <f>$O$28/'Fixed data'!$C$7</f>
        <v>1.4862539588687388E-3</v>
      </c>
      <c r="AW40" s="34">
        <f>$O$28/'Fixed data'!$C$7</f>
        <v>1.4862539588687388E-3</v>
      </c>
      <c r="AX40" s="34">
        <f>$O$28/'Fixed data'!$C$7</f>
        <v>1.4862539588687388E-3</v>
      </c>
      <c r="AY40" s="34">
        <f>$O$28/'Fixed data'!$C$7</f>
        <v>1.4862539588687388E-3</v>
      </c>
      <c r="AZ40" s="34">
        <f>$O$28/'Fixed data'!$C$7</f>
        <v>1.4862539588687388E-3</v>
      </c>
      <c r="BA40" s="34">
        <f>$O$28/'Fixed data'!$C$7</f>
        <v>1.4862539588687388E-3</v>
      </c>
      <c r="BB40" s="34">
        <f>$O$28/'Fixed data'!$C$7</f>
        <v>1.4862539588687388E-3</v>
      </c>
      <c r="BC40" s="34">
        <f>$O$28/'Fixed data'!$C$7</f>
        <v>1.4862539588687388E-3</v>
      </c>
      <c r="BD40" s="34">
        <f>$O$28/'Fixed data'!$C$7</f>
        <v>1.4862539588687388E-3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1.6451578599000901E-3</v>
      </c>
      <c r="R41" s="34">
        <f>$P$28/'Fixed data'!$C$7</f>
        <v>1.6451578599000901E-3</v>
      </c>
      <c r="S41" s="34">
        <f>$P$28/'Fixed data'!$C$7</f>
        <v>1.6451578599000901E-3</v>
      </c>
      <c r="T41" s="34">
        <f>$P$28/'Fixed data'!$C$7</f>
        <v>1.6451578599000901E-3</v>
      </c>
      <c r="U41" s="34">
        <f>$P$28/'Fixed data'!$C$7</f>
        <v>1.6451578599000901E-3</v>
      </c>
      <c r="V41" s="34">
        <f>$P$28/'Fixed data'!$C$7</f>
        <v>1.6451578599000901E-3</v>
      </c>
      <c r="W41" s="34">
        <f>$P$28/'Fixed data'!$C$7</f>
        <v>1.6451578599000901E-3</v>
      </c>
      <c r="X41" s="34">
        <f>$P$28/'Fixed data'!$C$7</f>
        <v>1.6451578599000901E-3</v>
      </c>
      <c r="Y41" s="34">
        <f>$P$28/'Fixed data'!$C$7</f>
        <v>1.6451578599000901E-3</v>
      </c>
      <c r="Z41" s="34">
        <f>$P$28/'Fixed data'!$C$7</f>
        <v>1.6451578599000901E-3</v>
      </c>
      <c r="AA41" s="34">
        <f>$P$28/'Fixed data'!$C$7</f>
        <v>1.6451578599000901E-3</v>
      </c>
      <c r="AB41" s="34">
        <f>$P$28/'Fixed data'!$C$7</f>
        <v>1.6451578599000901E-3</v>
      </c>
      <c r="AC41" s="34">
        <f>$P$28/'Fixed data'!$C$7</f>
        <v>1.6451578599000901E-3</v>
      </c>
      <c r="AD41" s="34">
        <f>$P$28/'Fixed data'!$C$7</f>
        <v>1.6451578599000901E-3</v>
      </c>
      <c r="AE41" s="34">
        <f>$P$28/'Fixed data'!$C$7</f>
        <v>1.6451578599000901E-3</v>
      </c>
      <c r="AF41" s="34">
        <f>$P$28/'Fixed data'!$C$7</f>
        <v>1.6451578599000901E-3</v>
      </c>
      <c r="AG41" s="34">
        <f>$P$28/'Fixed data'!$C$7</f>
        <v>1.6451578599000901E-3</v>
      </c>
      <c r="AH41" s="34">
        <f>$P$28/'Fixed data'!$C$7</f>
        <v>1.6451578599000901E-3</v>
      </c>
      <c r="AI41" s="34">
        <f>$P$28/'Fixed data'!$C$7</f>
        <v>1.6451578599000901E-3</v>
      </c>
      <c r="AJ41" s="34">
        <f>$P$28/'Fixed data'!$C$7</f>
        <v>1.6451578599000901E-3</v>
      </c>
      <c r="AK41" s="34">
        <f>$P$28/'Fixed data'!$C$7</f>
        <v>1.6451578599000901E-3</v>
      </c>
      <c r="AL41" s="34">
        <f>$P$28/'Fixed data'!$C$7</f>
        <v>1.6451578599000901E-3</v>
      </c>
      <c r="AM41" s="34">
        <f>$P$28/'Fixed data'!$C$7</f>
        <v>1.6451578599000901E-3</v>
      </c>
      <c r="AN41" s="34">
        <f>$P$28/'Fixed data'!$C$7</f>
        <v>1.6451578599000901E-3</v>
      </c>
      <c r="AO41" s="34">
        <f>$P$28/'Fixed data'!$C$7</f>
        <v>1.6451578599000901E-3</v>
      </c>
      <c r="AP41" s="34">
        <f>$P$28/'Fixed data'!$C$7</f>
        <v>1.6451578599000901E-3</v>
      </c>
      <c r="AQ41" s="34">
        <f>$P$28/'Fixed data'!$C$7</f>
        <v>1.6451578599000901E-3</v>
      </c>
      <c r="AR41" s="34">
        <f>$P$28/'Fixed data'!$C$7</f>
        <v>1.6451578599000901E-3</v>
      </c>
      <c r="AS41" s="34">
        <f>$P$28/'Fixed data'!$C$7</f>
        <v>1.6451578599000901E-3</v>
      </c>
      <c r="AT41" s="34">
        <f>$P$28/'Fixed data'!$C$7</f>
        <v>1.6451578599000901E-3</v>
      </c>
      <c r="AU41" s="34">
        <f>$P$28/'Fixed data'!$C$7</f>
        <v>1.6451578599000901E-3</v>
      </c>
      <c r="AV41" s="34">
        <f>$P$28/'Fixed data'!$C$7</f>
        <v>1.6451578599000901E-3</v>
      </c>
      <c r="AW41" s="34">
        <f>$P$28/'Fixed data'!$C$7</f>
        <v>1.6451578599000901E-3</v>
      </c>
      <c r="AX41" s="34">
        <f>$P$28/'Fixed data'!$C$7</f>
        <v>1.6451578599000901E-3</v>
      </c>
      <c r="AY41" s="34">
        <f>$P$28/'Fixed data'!$C$7</f>
        <v>1.6451578599000901E-3</v>
      </c>
      <c r="AZ41" s="34">
        <f>$P$28/'Fixed data'!$C$7</f>
        <v>1.6451578599000901E-3</v>
      </c>
      <c r="BA41" s="34">
        <f>$P$28/'Fixed data'!$C$7</f>
        <v>1.6451578599000901E-3</v>
      </c>
      <c r="BB41" s="34">
        <f>$P$28/'Fixed data'!$C$7</f>
        <v>1.6451578599000901E-3</v>
      </c>
      <c r="BC41" s="34">
        <f>$P$28/'Fixed data'!$C$7</f>
        <v>1.6451578599000901E-3</v>
      </c>
      <c r="BD41" s="34">
        <f>$P$28/'Fixed data'!$C$7</f>
        <v>1.6451578599000901E-3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1.805472093700682E-3</v>
      </c>
      <c r="S42" s="34">
        <f>$Q$28/'Fixed data'!$C$7</f>
        <v>1.805472093700682E-3</v>
      </c>
      <c r="T42" s="34">
        <f>$Q$28/'Fixed data'!$C$7</f>
        <v>1.805472093700682E-3</v>
      </c>
      <c r="U42" s="34">
        <f>$Q$28/'Fixed data'!$C$7</f>
        <v>1.805472093700682E-3</v>
      </c>
      <c r="V42" s="34">
        <f>$Q$28/'Fixed data'!$C$7</f>
        <v>1.805472093700682E-3</v>
      </c>
      <c r="W42" s="34">
        <f>$Q$28/'Fixed data'!$C$7</f>
        <v>1.805472093700682E-3</v>
      </c>
      <c r="X42" s="34">
        <f>$Q$28/'Fixed data'!$C$7</f>
        <v>1.805472093700682E-3</v>
      </c>
      <c r="Y42" s="34">
        <f>$Q$28/'Fixed data'!$C$7</f>
        <v>1.805472093700682E-3</v>
      </c>
      <c r="Z42" s="34">
        <f>$Q$28/'Fixed data'!$C$7</f>
        <v>1.805472093700682E-3</v>
      </c>
      <c r="AA42" s="34">
        <f>$Q$28/'Fixed data'!$C$7</f>
        <v>1.805472093700682E-3</v>
      </c>
      <c r="AB42" s="34">
        <f>$Q$28/'Fixed data'!$C$7</f>
        <v>1.805472093700682E-3</v>
      </c>
      <c r="AC42" s="34">
        <f>$Q$28/'Fixed data'!$C$7</f>
        <v>1.805472093700682E-3</v>
      </c>
      <c r="AD42" s="34">
        <f>$Q$28/'Fixed data'!$C$7</f>
        <v>1.805472093700682E-3</v>
      </c>
      <c r="AE42" s="34">
        <f>$Q$28/'Fixed data'!$C$7</f>
        <v>1.805472093700682E-3</v>
      </c>
      <c r="AF42" s="34">
        <f>$Q$28/'Fixed data'!$C$7</f>
        <v>1.805472093700682E-3</v>
      </c>
      <c r="AG42" s="34">
        <f>$Q$28/'Fixed data'!$C$7</f>
        <v>1.805472093700682E-3</v>
      </c>
      <c r="AH42" s="34">
        <f>$Q$28/'Fixed data'!$C$7</f>
        <v>1.805472093700682E-3</v>
      </c>
      <c r="AI42" s="34">
        <f>$Q$28/'Fixed data'!$C$7</f>
        <v>1.805472093700682E-3</v>
      </c>
      <c r="AJ42" s="34">
        <f>$Q$28/'Fixed data'!$C$7</f>
        <v>1.805472093700682E-3</v>
      </c>
      <c r="AK42" s="34">
        <f>$Q$28/'Fixed data'!$C$7</f>
        <v>1.805472093700682E-3</v>
      </c>
      <c r="AL42" s="34">
        <f>$Q$28/'Fixed data'!$C$7</f>
        <v>1.805472093700682E-3</v>
      </c>
      <c r="AM42" s="34">
        <f>$Q$28/'Fixed data'!$C$7</f>
        <v>1.805472093700682E-3</v>
      </c>
      <c r="AN42" s="34">
        <f>$Q$28/'Fixed data'!$C$7</f>
        <v>1.805472093700682E-3</v>
      </c>
      <c r="AO42" s="34">
        <f>$Q$28/'Fixed data'!$C$7</f>
        <v>1.805472093700682E-3</v>
      </c>
      <c r="AP42" s="34">
        <f>$Q$28/'Fixed data'!$C$7</f>
        <v>1.805472093700682E-3</v>
      </c>
      <c r="AQ42" s="34">
        <f>$Q$28/'Fixed data'!$C$7</f>
        <v>1.805472093700682E-3</v>
      </c>
      <c r="AR42" s="34">
        <f>$Q$28/'Fixed data'!$C$7</f>
        <v>1.805472093700682E-3</v>
      </c>
      <c r="AS42" s="34">
        <f>$Q$28/'Fixed data'!$C$7</f>
        <v>1.805472093700682E-3</v>
      </c>
      <c r="AT42" s="34">
        <f>$Q$28/'Fixed data'!$C$7</f>
        <v>1.805472093700682E-3</v>
      </c>
      <c r="AU42" s="34">
        <f>$Q$28/'Fixed data'!$C$7</f>
        <v>1.805472093700682E-3</v>
      </c>
      <c r="AV42" s="34">
        <f>$Q$28/'Fixed data'!$C$7</f>
        <v>1.805472093700682E-3</v>
      </c>
      <c r="AW42" s="34">
        <f>$Q$28/'Fixed data'!$C$7</f>
        <v>1.805472093700682E-3</v>
      </c>
      <c r="AX42" s="34">
        <f>$Q$28/'Fixed data'!$C$7</f>
        <v>1.805472093700682E-3</v>
      </c>
      <c r="AY42" s="34">
        <f>$Q$28/'Fixed data'!$C$7</f>
        <v>1.805472093700682E-3</v>
      </c>
      <c r="AZ42" s="34">
        <f>$Q$28/'Fixed data'!$C$7</f>
        <v>1.805472093700682E-3</v>
      </c>
      <c r="BA42" s="34">
        <f>$Q$28/'Fixed data'!$C$7</f>
        <v>1.805472093700682E-3</v>
      </c>
      <c r="BB42" s="34">
        <f>$Q$28/'Fixed data'!$C$7</f>
        <v>1.805472093700682E-3</v>
      </c>
      <c r="BC42" s="34">
        <f>$Q$28/'Fixed data'!$C$7</f>
        <v>1.805472093700682E-3</v>
      </c>
      <c r="BD42" s="34">
        <f>$Q$28/'Fixed data'!$C$7</f>
        <v>1.805472093700682E-3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1.971418728178654E-3</v>
      </c>
      <c r="T43" s="34">
        <f>$R$28/'Fixed data'!$C$7</f>
        <v>1.971418728178654E-3</v>
      </c>
      <c r="U43" s="34">
        <f>$R$28/'Fixed data'!$C$7</f>
        <v>1.971418728178654E-3</v>
      </c>
      <c r="V43" s="34">
        <f>$R$28/'Fixed data'!$C$7</f>
        <v>1.971418728178654E-3</v>
      </c>
      <c r="W43" s="34">
        <f>$R$28/'Fixed data'!$C$7</f>
        <v>1.971418728178654E-3</v>
      </c>
      <c r="X43" s="34">
        <f>$R$28/'Fixed data'!$C$7</f>
        <v>1.971418728178654E-3</v>
      </c>
      <c r="Y43" s="34">
        <f>$R$28/'Fixed data'!$C$7</f>
        <v>1.971418728178654E-3</v>
      </c>
      <c r="Z43" s="34">
        <f>$R$28/'Fixed data'!$C$7</f>
        <v>1.971418728178654E-3</v>
      </c>
      <c r="AA43" s="34">
        <f>$R$28/'Fixed data'!$C$7</f>
        <v>1.971418728178654E-3</v>
      </c>
      <c r="AB43" s="34">
        <f>$R$28/'Fixed data'!$C$7</f>
        <v>1.971418728178654E-3</v>
      </c>
      <c r="AC43" s="34">
        <f>$R$28/'Fixed data'!$C$7</f>
        <v>1.971418728178654E-3</v>
      </c>
      <c r="AD43" s="34">
        <f>$R$28/'Fixed data'!$C$7</f>
        <v>1.971418728178654E-3</v>
      </c>
      <c r="AE43" s="34">
        <f>$R$28/'Fixed data'!$C$7</f>
        <v>1.971418728178654E-3</v>
      </c>
      <c r="AF43" s="34">
        <f>$R$28/'Fixed data'!$C$7</f>
        <v>1.971418728178654E-3</v>
      </c>
      <c r="AG43" s="34">
        <f>$R$28/'Fixed data'!$C$7</f>
        <v>1.971418728178654E-3</v>
      </c>
      <c r="AH43" s="34">
        <f>$R$28/'Fixed data'!$C$7</f>
        <v>1.971418728178654E-3</v>
      </c>
      <c r="AI43" s="34">
        <f>$R$28/'Fixed data'!$C$7</f>
        <v>1.971418728178654E-3</v>
      </c>
      <c r="AJ43" s="34">
        <f>$R$28/'Fixed data'!$C$7</f>
        <v>1.971418728178654E-3</v>
      </c>
      <c r="AK43" s="34">
        <f>$R$28/'Fixed data'!$C$7</f>
        <v>1.971418728178654E-3</v>
      </c>
      <c r="AL43" s="34">
        <f>$R$28/'Fixed data'!$C$7</f>
        <v>1.971418728178654E-3</v>
      </c>
      <c r="AM43" s="34">
        <f>$R$28/'Fixed data'!$C$7</f>
        <v>1.971418728178654E-3</v>
      </c>
      <c r="AN43" s="34">
        <f>$R$28/'Fixed data'!$C$7</f>
        <v>1.971418728178654E-3</v>
      </c>
      <c r="AO43" s="34">
        <f>$R$28/'Fixed data'!$C$7</f>
        <v>1.971418728178654E-3</v>
      </c>
      <c r="AP43" s="34">
        <f>$R$28/'Fixed data'!$C$7</f>
        <v>1.971418728178654E-3</v>
      </c>
      <c r="AQ43" s="34">
        <f>$R$28/'Fixed data'!$C$7</f>
        <v>1.971418728178654E-3</v>
      </c>
      <c r="AR43" s="34">
        <f>$R$28/'Fixed data'!$C$7</f>
        <v>1.971418728178654E-3</v>
      </c>
      <c r="AS43" s="34">
        <f>$R$28/'Fixed data'!$C$7</f>
        <v>1.971418728178654E-3</v>
      </c>
      <c r="AT43" s="34">
        <f>$R$28/'Fixed data'!$C$7</f>
        <v>1.971418728178654E-3</v>
      </c>
      <c r="AU43" s="34">
        <f>$R$28/'Fixed data'!$C$7</f>
        <v>1.971418728178654E-3</v>
      </c>
      <c r="AV43" s="34">
        <f>$R$28/'Fixed data'!$C$7</f>
        <v>1.971418728178654E-3</v>
      </c>
      <c r="AW43" s="34">
        <f>$R$28/'Fixed data'!$C$7</f>
        <v>1.971418728178654E-3</v>
      </c>
      <c r="AX43" s="34">
        <f>$R$28/'Fixed data'!$C$7</f>
        <v>1.971418728178654E-3</v>
      </c>
      <c r="AY43" s="34">
        <f>$R$28/'Fixed data'!$C$7</f>
        <v>1.971418728178654E-3</v>
      </c>
      <c r="AZ43" s="34">
        <f>$R$28/'Fixed data'!$C$7</f>
        <v>1.971418728178654E-3</v>
      </c>
      <c r="BA43" s="34">
        <f>$R$28/'Fixed data'!$C$7</f>
        <v>1.971418728178654E-3</v>
      </c>
      <c r="BB43" s="34">
        <f>$R$28/'Fixed data'!$C$7</f>
        <v>1.971418728178654E-3</v>
      </c>
      <c r="BC43" s="34">
        <f>$R$28/'Fixed data'!$C$7</f>
        <v>1.971418728178654E-3</v>
      </c>
      <c r="BD43" s="34">
        <f>$R$28/'Fixed data'!$C$7</f>
        <v>1.971418728178654E-3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2.1429704456309966E-3</v>
      </c>
      <c r="U44" s="34">
        <f>$S$28/'Fixed data'!$C$7</f>
        <v>2.1429704456309966E-3</v>
      </c>
      <c r="V44" s="34">
        <f>$S$28/'Fixed data'!$C$7</f>
        <v>2.1429704456309966E-3</v>
      </c>
      <c r="W44" s="34">
        <f>$S$28/'Fixed data'!$C$7</f>
        <v>2.1429704456309966E-3</v>
      </c>
      <c r="X44" s="34">
        <f>$S$28/'Fixed data'!$C$7</f>
        <v>2.1429704456309966E-3</v>
      </c>
      <c r="Y44" s="34">
        <f>$S$28/'Fixed data'!$C$7</f>
        <v>2.1429704456309966E-3</v>
      </c>
      <c r="Z44" s="34">
        <f>$S$28/'Fixed data'!$C$7</f>
        <v>2.1429704456309966E-3</v>
      </c>
      <c r="AA44" s="34">
        <f>$S$28/'Fixed data'!$C$7</f>
        <v>2.1429704456309966E-3</v>
      </c>
      <c r="AB44" s="34">
        <f>$S$28/'Fixed data'!$C$7</f>
        <v>2.1429704456309966E-3</v>
      </c>
      <c r="AC44" s="34">
        <f>$S$28/'Fixed data'!$C$7</f>
        <v>2.1429704456309966E-3</v>
      </c>
      <c r="AD44" s="34">
        <f>$S$28/'Fixed data'!$C$7</f>
        <v>2.1429704456309966E-3</v>
      </c>
      <c r="AE44" s="34">
        <f>$S$28/'Fixed data'!$C$7</f>
        <v>2.1429704456309966E-3</v>
      </c>
      <c r="AF44" s="34">
        <f>$S$28/'Fixed data'!$C$7</f>
        <v>2.1429704456309966E-3</v>
      </c>
      <c r="AG44" s="34">
        <f>$S$28/'Fixed data'!$C$7</f>
        <v>2.1429704456309966E-3</v>
      </c>
      <c r="AH44" s="34">
        <f>$S$28/'Fixed data'!$C$7</f>
        <v>2.1429704456309966E-3</v>
      </c>
      <c r="AI44" s="34">
        <f>$S$28/'Fixed data'!$C$7</f>
        <v>2.1429704456309966E-3</v>
      </c>
      <c r="AJ44" s="34">
        <f>$S$28/'Fixed data'!$C$7</f>
        <v>2.1429704456309966E-3</v>
      </c>
      <c r="AK44" s="34">
        <f>$S$28/'Fixed data'!$C$7</f>
        <v>2.1429704456309966E-3</v>
      </c>
      <c r="AL44" s="34">
        <f>$S$28/'Fixed data'!$C$7</f>
        <v>2.1429704456309966E-3</v>
      </c>
      <c r="AM44" s="34">
        <f>$S$28/'Fixed data'!$C$7</f>
        <v>2.1429704456309966E-3</v>
      </c>
      <c r="AN44" s="34">
        <f>$S$28/'Fixed data'!$C$7</f>
        <v>2.1429704456309966E-3</v>
      </c>
      <c r="AO44" s="34">
        <f>$S$28/'Fixed data'!$C$7</f>
        <v>2.1429704456309966E-3</v>
      </c>
      <c r="AP44" s="34">
        <f>$S$28/'Fixed data'!$C$7</f>
        <v>2.1429704456309966E-3</v>
      </c>
      <c r="AQ44" s="34">
        <f>$S$28/'Fixed data'!$C$7</f>
        <v>2.1429704456309966E-3</v>
      </c>
      <c r="AR44" s="34">
        <f>$S$28/'Fixed data'!$C$7</f>
        <v>2.1429704456309966E-3</v>
      </c>
      <c r="AS44" s="34">
        <f>$S$28/'Fixed data'!$C$7</f>
        <v>2.1429704456309966E-3</v>
      </c>
      <c r="AT44" s="34">
        <f>$S$28/'Fixed data'!$C$7</f>
        <v>2.1429704456309966E-3</v>
      </c>
      <c r="AU44" s="34">
        <f>$S$28/'Fixed data'!$C$7</f>
        <v>2.1429704456309966E-3</v>
      </c>
      <c r="AV44" s="34">
        <f>$S$28/'Fixed data'!$C$7</f>
        <v>2.1429704456309966E-3</v>
      </c>
      <c r="AW44" s="34">
        <f>$S$28/'Fixed data'!$C$7</f>
        <v>2.1429704456309966E-3</v>
      </c>
      <c r="AX44" s="34">
        <f>$S$28/'Fixed data'!$C$7</f>
        <v>2.1429704456309966E-3</v>
      </c>
      <c r="AY44" s="34">
        <f>$S$28/'Fixed data'!$C$7</f>
        <v>2.1429704456309966E-3</v>
      </c>
      <c r="AZ44" s="34">
        <f>$S$28/'Fixed data'!$C$7</f>
        <v>2.1429704456309966E-3</v>
      </c>
      <c r="BA44" s="34">
        <f>$S$28/'Fixed data'!$C$7</f>
        <v>2.1429704456309966E-3</v>
      </c>
      <c r="BB44" s="34">
        <f>$S$28/'Fixed data'!$C$7</f>
        <v>2.1429704456309966E-3</v>
      </c>
      <c r="BC44" s="34">
        <f>$S$28/'Fixed data'!$C$7</f>
        <v>2.1429704456309966E-3</v>
      </c>
      <c r="BD44" s="34">
        <f>$S$28/'Fixed data'!$C$7</f>
        <v>2.1429704456309966E-3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2.3181168123484709E-3</v>
      </c>
      <c r="V45" s="34">
        <f>$T$28/'Fixed data'!$C$7</f>
        <v>2.3181168123484709E-3</v>
      </c>
      <c r="W45" s="34">
        <f>$T$28/'Fixed data'!$C$7</f>
        <v>2.3181168123484709E-3</v>
      </c>
      <c r="X45" s="34">
        <f>$T$28/'Fixed data'!$C$7</f>
        <v>2.3181168123484709E-3</v>
      </c>
      <c r="Y45" s="34">
        <f>$T$28/'Fixed data'!$C$7</f>
        <v>2.3181168123484709E-3</v>
      </c>
      <c r="Z45" s="34">
        <f>$T$28/'Fixed data'!$C$7</f>
        <v>2.3181168123484709E-3</v>
      </c>
      <c r="AA45" s="34">
        <f>$T$28/'Fixed data'!$C$7</f>
        <v>2.3181168123484709E-3</v>
      </c>
      <c r="AB45" s="34">
        <f>$T$28/'Fixed data'!$C$7</f>
        <v>2.3181168123484709E-3</v>
      </c>
      <c r="AC45" s="34">
        <f>$T$28/'Fixed data'!$C$7</f>
        <v>2.3181168123484709E-3</v>
      </c>
      <c r="AD45" s="34">
        <f>$T$28/'Fixed data'!$C$7</f>
        <v>2.3181168123484709E-3</v>
      </c>
      <c r="AE45" s="34">
        <f>$T$28/'Fixed data'!$C$7</f>
        <v>2.3181168123484709E-3</v>
      </c>
      <c r="AF45" s="34">
        <f>$T$28/'Fixed data'!$C$7</f>
        <v>2.3181168123484709E-3</v>
      </c>
      <c r="AG45" s="34">
        <f>$T$28/'Fixed data'!$C$7</f>
        <v>2.3181168123484709E-3</v>
      </c>
      <c r="AH45" s="34">
        <f>$T$28/'Fixed data'!$C$7</f>
        <v>2.3181168123484709E-3</v>
      </c>
      <c r="AI45" s="34">
        <f>$T$28/'Fixed data'!$C$7</f>
        <v>2.3181168123484709E-3</v>
      </c>
      <c r="AJ45" s="34">
        <f>$T$28/'Fixed data'!$C$7</f>
        <v>2.3181168123484709E-3</v>
      </c>
      <c r="AK45" s="34">
        <f>$T$28/'Fixed data'!$C$7</f>
        <v>2.3181168123484709E-3</v>
      </c>
      <c r="AL45" s="34">
        <f>$T$28/'Fixed data'!$C$7</f>
        <v>2.3181168123484709E-3</v>
      </c>
      <c r="AM45" s="34">
        <f>$T$28/'Fixed data'!$C$7</f>
        <v>2.3181168123484709E-3</v>
      </c>
      <c r="AN45" s="34">
        <f>$T$28/'Fixed data'!$C$7</f>
        <v>2.3181168123484709E-3</v>
      </c>
      <c r="AO45" s="34">
        <f>$T$28/'Fixed data'!$C$7</f>
        <v>2.3181168123484709E-3</v>
      </c>
      <c r="AP45" s="34">
        <f>$T$28/'Fixed data'!$C$7</f>
        <v>2.3181168123484709E-3</v>
      </c>
      <c r="AQ45" s="34">
        <f>$T$28/'Fixed data'!$C$7</f>
        <v>2.3181168123484709E-3</v>
      </c>
      <c r="AR45" s="34">
        <f>$T$28/'Fixed data'!$C$7</f>
        <v>2.3181168123484709E-3</v>
      </c>
      <c r="AS45" s="34">
        <f>$T$28/'Fixed data'!$C$7</f>
        <v>2.3181168123484709E-3</v>
      </c>
      <c r="AT45" s="34">
        <f>$T$28/'Fixed data'!$C$7</f>
        <v>2.3181168123484709E-3</v>
      </c>
      <c r="AU45" s="34">
        <f>$T$28/'Fixed data'!$C$7</f>
        <v>2.3181168123484709E-3</v>
      </c>
      <c r="AV45" s="34">
        <f>$T$28/'Fixed data'!$C$7</f>
        <v>2.3181168123484709E-3</v>
      </c>
      <c r="AW45" s="34">
        <f>$T$28/'Fixed data'!$C$7</f>
        <v>2.3181168123484709E-3</v>
      </c>
      <c r="AX45" s="34">
        <f>$T$28/'Fixed data'!$C$7</f>
        <v>2.3181168123484709E-3</v>
      </c>
      <c r="AY45" s="34">
        <f>$T$28/'Fixed data'!$C$7</f>
        <v>2.3181168123484709E-3</v>
      </c>
      <c r="AZ45" s="34">
        <f>$T$28/'Fixed data'!$C$7</f>
        <v>2.3181168123484709E-3</v>
      </c>
      <c r="BA45" s="34">
        <f>$T$28/'Fixed data'!$C$7</f>
        <v>2.3181168123484709E-3</v>
      </c>
      <c r="BB45" s="34">
        <f>$T$28/'Fixed data'!$C$7</f>
        <v>2.3181168123484709E-3</v>
      </c>
      <c r="BC45" s="34">
        <f>$T$28/'Fixed data'!$C$7</f>
        <v>2.3181168123484709E-3</v>
      </c>
      <c r="BD45" s="34">
        <f>$T$28/'Fixed data'!$C$7</f>
        <v>2.3181168123484709E-3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2.4967596582546269E-3</v>
      </c>
      <c r="W46" s="34">
        <f>$U$28/'Fixed data'!$C$7</f>
        <v>2.4967596582546269E-3</v>
      </c>
      <c r="X46" s="34">
        <f>$U$28/'Fixed data'!$C$7</f>
        <v>2.4967596582546269E-3</v>
      </c>
      <c r="Y46" s="34">
        <f>$U$28/'Fixed data'!$C$7</f>
        <v>2.4967596582546269E-3</v>
      </c>
      <c r="Z46" s="34">
        <f>$U$28/'Fixed data'!$C$7</f>
        <v>2.4967596582546269E-3</v>
      </c>
      <c r="AA46" s="34">
        <f>$U$28/'Fixed data'!$C$7</f>
        <v>2.4967596582546269E-3</v>
      </c>
      <c r="AB46" s="34">
        <f>$U$28/'Fixed data'!$C$7</f>
        <v>2.4967596582546269E-3</v>
      </c>
      <c r="AC46" s="34">
        <f>$U$28/'Fixed data'!$C$7</f>
        <v>2.4967596582546269E-3</v>
      </c>
      <c r="AD46" s="34">
        <f>$U$28/'Fixed data'!$C$7</f>
        <v>2.4967596582546269E-3</v>
      </c>
      <c r="AE46" s="34">
        <f>$U$28/'Fixed data'!$C$7</f>
        <v>2.4967596582546269E-3</v>
      </c>
      <c r="AF46" s="34">
        <f>$U$28/'Fixed data'!$C$7</f>
        <v>2.4967596582546269E-3</v>
      </c>
      <c r="AG46" s="34">
        <f>$U$28/'Fixed data'!$C$7</f>
        <v>2.4967596582546269E-3</v>
      </c>
      <c r="AH46" s="34">
        <f>$U$28/'Fixed data'!$C$7</f>
        <v>2.4967596582546269E-3</v>
      </c>
      <c r="AI46" s="34">
        <f>$U$28/'Fixed data'!$C$7</f>
        <v>2.4967596582546269E-3</v>
      </c>
      <c r="AJ46" s="34">
        <f>$U$28/'Fixed data'!$C$7</f>
        <v>2.4967596582546269E-3</v>
      </c>
      <c r="AK46" s="34">
        <f>$U$28/'Fixed data'!$C$7</f>
        <v>2.4967596582546269E-3</v>
      </c>
      <c r="AL46" s="34">
        <f>$U$28/'Fixed data'!$C$7</f>
        <v>2.4967596582546269E-3</v>
      </c>
      <c r="AM46" s="34">
        <f>$U$28/'Fixed data'!$C$7</f>
        <v>2.4967596582546269E-3</v>
      </c>
      <c r="AN46" s="34">
        <f>$U$28/'Fixed data'!$C$7</f>
        <v>2.4967596582546269E-3</v>
      </c>
      <c r="AO46" s="34">
        <f>$U$28/'Fixed data'!$C$7</f>
        <v>2.4967596582546269E-3</v>
      </c>
      <c r="AP46" s="34">
        <f>$U$28/'Fixed data'!$C$7</f>
        <v>2.4967596582546269E-3</v>
      </c>
      <c r="AQ46" s="34">
        <f>$U$28/'Fixed data'!$C$7</f>
        <v>2.4967596582546269E-3</v>
      </c>
      <c r="AR46" s="34">
        <f>$U$28/'Fixed data'!$C$7</f>
        <v>2.4967596582546269E-3</v>
      </c>
      <c r="AS46" s="34">
        <f>$U$28/'Fixed data'!$C$7</f>
        <v>2.4967596582546269E-3</v>
      </c>
      <c r="AT46" s="34">
        <f>$U$28/'Fixed data'!$C$7</f>
        <v>2.4967596582546269E-3</v>
      </c>
      <c r="AU46" s="34">
        <f>$U$28/'Fixed data'!$C$7</f>
        <v>2.4967596582546269E-3</v>
      </c>
      <c r="AV46" s="34">
        <f>$U$28/'Fixed data'!$C$7</f>
        <v>2.4967596582546269E-3</v>
      </c>
      <c r="AW46" s="34">
        <f>$U$28/'Fixed data'!$C$7</f>
        <v>2.4967596582546269E-3</v>
      </c>
      <c r="AX46" s="34">
        <f>$U$28/'Fixed data'!$C$7</f>
        <v>2.4967596582546269E-3</v>
      </c>
      <c r="AY46" s="34">
        <f>$U$28/'Fixed data'!$C$7</f>
        <v>2.4967596582546269E-3</v>
      </c>
      <c r="AZ46" s="34">
        <f>$U$28/'Fixed data'!$C$7</f>
        <v>2.4967596582546269E-3</v>
      </c>
      <c r="BA46" s="34">
        <f>$U$28/'Fixed data'!$C$7</f>
        <v>2.4967596582546269E-3</v>
      </c>
      <c r="BB46" s="34">
        <f>$U$28/'Fixed data'!$C$7</f>
        <v>2.4967596582546269E-3</v>
      </c>
      <c r="BC46" s="34">
        <f>$U$28/'Fixed data'!$C$7</f>
        <v>2.4967596582546269E-3</v>
      </c>
      <c r="BD46" s="34">
        <f>$U$28/'Fixed data'!$C$7</f>
        <v>2.4967596582546269E-3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2.6618201179811726E-3</v>
      </c>
      <c r="X47" s="34">
        <f>$V$28/'Fixed data'!$C$7</f>
        <v>2.6618201179811726E-3</v>
      </c>
      <c r="Y47" s="34">
        <f>$V$28/'Fixed data'!$C$7</f>
        <v>2.6618201179811726E-3</v>
      </c>
      <c r="Z47" s="34">
        <f>$V$28/'Fixed data'!$C$7</f>
        <v>2.6618201179811726E-3</v>
      </c>
      <c r="AA47" s="34">
        <f>$V$28/'Fixed data'!$C$7</f>
        <v>2.6618201179811726E-3</v>
      </c>
      <c r="AB47" s="34">
        <f>$V$28/'Fixed data'!$C$7</f>
        <v>2.6618201179811726E-3</v>
      </c>
      <c r="AC47" s="34">
        <f>$V$28/'Fixed data'!$C$7</f>
        <v>2.6618201179811726E-3</v>
      </c>
      <c r="AD47" s="34">
        <f>$V$28/'Fixed data'!$C$7</f>
        <v>2.6618201179811726E-3</v>
      </c>
      <c r="AE47" s="34">
        <f>$V$28/'Fixed data'!$C$7</f>
        <v>2.6618201179811726E-3</v>
      </c>
      <c r="AF47" s="34">
        <f>$V$28/'Fixed data'!$C$7</f>
        <v>2.6618201179811726E-3</v>
      </c>
      <c r="AG47" s="34">
        <f>$V$28/'Fixed data'!$C$7</f>
        <v>2.6618201179811726E-3</v>
      </c>
      <c r="AH47" s="34">
        <f>$V$28/'Fixed data'!$C$7</f>
        <v>2.6618201179811726E-3</v>
      </c>
      <c r="AI47" s="34">
        <f>$V$28/'Fixed data'!$C$7</f>
        <v>2.6618201179811726E-3</v>
      </c>
      <c r="AJ47" s="34">
        <f>$V$28/'Fixed data'!$C$7</f>
        <v>2.6618201179811726E-3</v>
      </c>
      <c r="AK47" s="34">
        <f>$V$28/'Fixed data'!$C$7</f>
        <v>2.6618201179811726E-3</v>
      </c>
      <c r="AL47" s="34">
        <f>$V$28/'Fixed data'!$C$7</f>
        <v>2.6618201179811726E-3</v>
      </c>
      <c r="AM47" s="34">
        <f>$V$28/'Fixed data'!$C$7</f>
        <v>2.6618201179811726E-3</v>
      </c>
      <c r="AN47" s="34">
        <f>$V$28/'Fixed data'!$C$7</f>
        <v>2.6618201179811726E-3</v>
      </c>
      <c r="AO47" s="34">
        <f>$V$28/'Fixed data'!$C$7</f>
        <v>2.6618201179811726E-3</v>
      </c>
      <c r="AP47" s="34">
        <f>$V$28/'Fixed data'!$C$7</f>
        <v>2.6618201179811726E-3</v>
      </c>
      <c r="AQ47" s="34">
        <f>$V$28/'Fixed data'!$C$7</f>
        <v>2.6618201179811726E-3</v>
      </c>
      <c r="AR47" s="34">
        <f>$V$28/'Fixed data'!$C$7</f>
        <v>2.6618201179811726E-3</v>
      </c>
      <c r="AS47" s="34">
        <f>$V$28/'Fixed data'!$C$7</f>
        <v>2.6618201179811726E-3</v>
      </c>
      <c r="AT47" s="34">
        <f>$V$28/'Fixed data'!$C$7</f>
        <v>2.6618201179811726E-3</v>
      </c>
      <c r="AU47" s="34">
        <f>$V$28/'Fixed data'!$C$7</f>
        <v>2.6618201179811726E-3</v>
      </c>
      <c r="AV47" s="34">
        <f>$V$28/'Fixed data'!$C$7</f>
        <v>2.6618201179811726E-3</v>
      </c>
      <c r="AW47" s="34">
        <f>$V$28/'Fixed data'!$C$7</f>
        <v>2.6618201179811726E-3</v>
      </c>
      <c r="AX47" s="34">
        <f>$V$28/'Fixed data'!$C$7</f>
        <v>2.6618201179811726E-3</v>
      </c>
      <c r="AY47" s="34">
        <f>$V$28/'Fixed data'!$C$7</f>
        <v>2.6618201179811726E-3</v>
      </c>
      <c r="AZ47" s="34">
        <f>$V$28/'Fixed data'!$C$7</f>
        <v>2.6618201179811726E-3</v>
      </c>
      <c r="BA47" s="34">
        <f>$V$28/'Fixed data'!$C$7</f>
        <v>2.6618201179811726E-3</v>
      </c>
      <c r="BB47" s="34">
        <f>$V$28/'Fixed data'!$C$7</f>
        <v>2.6618201179811726E-3</v>
      </c>
      <c r="BC47" s="34">
        <f>$V$28/'Fixed data'!$C$7</f>
        <v>2.6618201179811726E-3</v>
      </c>
      <c r="BD47" s="34">
        <f>$V$28/'Fixed data'!$C$7</f>
        <v>2.6618201179811726E-3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2.8070493947719597E-3</v>
      </c>
      <c r="Y48" s="34">
        <f>$W$28/'Fixed data'!$C$7</f>
        <v>2.8070493947719597E-3</v>
      </c>
      <c r="Z48" s="34">
        <f>$W$28/'Fixed data'!$C$7</f>
        <v>2.8070493947719597E-3</v>
      </c>
      <c r="AA48" s="34">
        <f>$W$28/'Fixed data'!$C$7</f>
        <v>2.8070493947719597E-3</v>
      </c>
      <c r="AB48" s="34">
        <f>$W$28/'Fixed data'!$C$7</f>
        <v>2.8070493947719597E-3</v>
      </c>
      <c r="AC48" s="34">
        <f>$W$28/'Fixed data'!$C$7</f>
        <v>2.8070493947719597E-3</v>
      </c>
      <c r="AD48" s="34">
        <f>$W$28/'Fixed data'!$C$7</f>
        <v>2.8070493947719597E-3</v>
      </c>
      <c r="AE48" s="34">
        <f>$W$28/'Fixed data'!$C$7</f>
        <v>2.8070493947719597E-3</v>
      </c>
      <c r="AF48" s="34">
        <f>$W$28/'Fixed data'!$C$7</f>
        <v>2.8070493947719597E-3</v>
      </c>
      <c r="AG48" s="34">
        <f>$W$28/'Fixed data'!$C$7</f>
        <v>2.8070493947719597E-3</v>
      </c>
      <c r="AH48" s="34">
        <f>$W$28/'Fixed data'!$C$7</f>
        <v>2.8070493947719597E-3</v>
      </c>
      <c r="AI48" s="34">
        <f>$W$28/'Fixed data'!$C$7</f>
        <v>2.8070493947719597E-3</v>
      </c>
      <c r="AJ48" s="34">
        <f>$W$28/'Fixed data'!$C$7</f>
        <v>2.8070493947719597E-3</v>
      </c>
      <c r="AK48" s="34">
        <f>$W$28/'Fixed data'!$C$7</f>
        <v>2.8070493947719597E-3</v>
      </c>
      <c r="AL48" s="34">
        <f>$W$28/'Fixed data'!$C$7</f>
        <v>2.8070493947719597E-3</v>
      </c>
      <c r="AM48" s="34">
        <f>$W$28/'Fixed data'!$C$7</f>
        <v>2.8070493947719597E-3</v>
      </c>
      <c r="AN48" s="34">
        <f>$W$28/'Fixed data'!$C$7</f>
        <v>2.8070493947719597E-3</v>
      </c>
      <c r="AO48" s="34">
        <f>$W$28/'Fixed data'!$C$7</f>
        <v>2.8070493947719597E-3</v>
      </c>
      <c r="AP48" s="34">
        <f>$W$28/'Fixed data'!$C$7</f>
        <v>2.8070493947719597E-3</v>
      </c>
      <c r="AQ48" s="34">
        <f>$W$28/'Fixed data'!$C$7</f>
        <v>2.8070493947719597E-3</v>
      </c>
      <c r="AR48" s="34">
        <f>$W$28/'Fixed data'!$C$7</f>
        <v>2.8070493947719597E-3</v>
      </c>
      <c r="AS48" s="34">
        <f>$W$28/'Fixed data'!$C$7</f>
        <v>2.8070493947719597E-3</v>
      </c>
      <c r="AT48" s="34">
        <f>$W$28/'Fixed data'!$C$7</f>
        <v>2.8070493947719597E-3</v>
      </c>
      <c r="AU48" s="34">
        <f>$W$28/'Fixed data'!$C$7</f>
        <v>2.8070493947719597E-3</v>
      </c>
      <c r="AV48" s="34">
        <f>$W$28/'Fixed data'!$C$7</f>
        <v>2.8070493947719597E-3</v>
      </c>
      <c r="AW48" s="34">
        <f>$W$28/'Fixed data'!$C$7</f>
        <v>2.8070493947719597E-3</v>
      </c>
      <c r="AX48" s="34">
        <f>$W$28/'Fixed data'!$C$7</f>
        <v>2.8070493947719597E-3</v>
      </c>
      <c r="AY48" s="34">
        <f>$W$28/'Fixed data'!$C$7</f>
        <v>2.8070493947719597E-3</v>
      </c>
      <c r="AZ48" s="34">
        <f>$W$28/'Fixed data'!$C$7</f>
        <v>2.8070493947719597E-3</v>
      </c>
      <c r="BA48" s="34">
        <f>$W$28/'Fixed data'!$C$7</f>
        <v>2.8070493947719597E-3</v>
      </c>
      <c r="BB48" s="34">
        <f>$W$28/'Fixed data'!$C$7</f>
        <v>2.8070493947719597E-3</v>
      </c>
      <c r="BC48" s="34">
        <f>$W$28/'Fixed data'!$C$7</f>
        <v>2.8070493947719597E-3</v>
      </c>
      <c r="BD48" s="34">
        <f>$W$28/'Fixed data'!$C$7</f>
        <v>2.8070493947719597E-3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2.9353829692626569E-3</v>
      </c>
      <c r="Z49" s="34">
        <f>$X$28/'Fixed data'!$C$7</f>
        <v>2.9353829692626569E-3</v>
      </c>
      <c r="AA49" s="34">
        <f>$X$28/'Fixed data'!$C$7</f>
        <v>2.9353829692626569E-3</v>
      </c>
      <c r="AB49" s="34">
        <f>$X$28/'Fixed data'!$C$7</f>
        <v>2.9353829692626569E-3</v>
      </c>
      <c r="AC49" s="34">
        <f>$X$28/'Fixed data'!$C$7</f>
        <v>2.9353829692626569E-3</v>
      </c>
      <c r="AD49" s="34">
        <f>$X$28/'Fixed data'!$C$7</f>
        <v>2.9353829692626569E-3</v>
      </c>
      <c r="AE49" s="34">
        <f>$X$28/'Fixed data'!$C$7</f>
        <v>2.9353829692626569E-3</v>
      </c>
      <c r="AF49" s="34">
        <f>$X$28/'Fixed data'!$C$7</f>
        <v>2.9353829692626569E-3</v>
      </c>
      <c r="AG49" s="34">
        <f>$X$28/'Fixed data'!$C$7</f>
        <v>2.9353829692626569E-3</v>
      </c>
      <c r="AH49" s="34">
        <f>$X$28/'Fixed data'!$C$7</f>
        <v>2.9353829692626569E-3</v>
      </c>
      <c r="AI49" s="34">
        <f>$X$28/'Fixed data'!$C$7</f>
        <v>2.9353829692626569E-3</v>
      </c>
      <c r="AJ49" s="34">
        <f>$X$28/'Fixed data'!$C$7</f>
        <v>2.9353829692626569E-3</v>
      </c>
      <c r="AK49" s="34">
        <f>$X$28/'Fixed data'!$C$7</f>
        <v>2.9353829692626569E-3</v>
      </c>
      <c r="AL49" s="34">
        <f>$X$28/'Fixed data'!$C$7</f>
        <v>2.9353829692626569E-3</v>
      </c>
      <c r="AM49" s="34">
        <f>$X$28/'Fixed data'!$C$7</f>
        <v>2.9353829692626569E-3</v>
      </c>
      <c r="AN49" s="34">
        <f>$X$28/'Fixed data'!$C$7</f>
        <v>2.9353829692626569E-3</v>
      </c>
      <c r="AO49" s="34">
        <f>$X$28/'Fixed data'!$C$7</f>
        <v>2.9353829692626569E-3</v>
      </c>
      <c r="AP49" s="34">
        <f>$X$28/'Fixed data'!$C$7</f>
        <v>2.9353829692626569E-3</v>
      </c>
      <c r="AQ49" s="34">
        <f>$X$28/'Fixed data'!$C$7</f>
        <v>2.9353829692626569E-3</v>
      </c>
      <c r="AR49" s="34">
        <f>$X$28/'Fixed data'!$C$7</f>
        <v>2.9353829692626569E-3</v>
      </c>
      <c r="AS49" s="34">
        <f>$X$28/'Fixed data'!$C$7</f>
        <v>2.9353829692626569E-3</v>
      </c>
      <c r="AT49" s="34">
        <f>$X$28/'Fixed data'!$C$7</f>
        <v>2.9353829692626569E-3</v>
      </c>
      <c r="AU49" s="34">
        <f>$X$28/'Fixed data'!$C$7</f>
        <v>2.9353829692626569E-3</v>
      </c>
      <c r="AV49" s="34">
        <f>$X$28/'Fixed data'!$C$7</f>
        <v>2.9353829692626569E-3</v>
      </c>
      <c r="AW49" s="34">
        <f>$X$28/'Fixed data'!$C$7</f>
        <v>2.9353829692626569E-3</v>
      </c>
      <c r="AX49" s="34">
        <f>$X$28/'Fixed data'!$C$7</f>
        <v>2.9353829692626569E-3</v>
      </c>
      <c r="AY49" s="34">
        <f>$X$28/'Fixed data'!$C$7</f>
        <v>2.9353829692626569E-3</v>
      </c>
      <c r="AZ49" s="34">
        <f>$X$28/'Fixed data'!$C$7</f>
        <v>2.9353829692626569E-3</v>
      </c>
      <c r="BA49" s="34">
        <f>$X$28/'Fixed data'!$C$7</f>
        <v>2.9353829692626569E-3</v>
      </c>
      <c r="BB49" s="34">
        <f>$X$28/'Fixed data'!$C$7</f>
        <v>2.9353829692626569E-3</v>
      </c>
      <c r="BC49" s="34">
        <f>$X$28/'Fixed data'!$C$7</f>
        <v>2.9353829692626569E-3</v>
      </c>
      <c r="BD49" s="34">
        <f>$X$28/'Fixed data'!$C$7</f>
        <v>2.9353829692626569E-3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3.0497158841422665E-3</v>
      </c>
      <c r="AA50" s="34">
        <f>$Y$28/'Fixed data'!$C$7</f>
        <v>3.0497158841422665E-3</v>
      </c>
      <c r="AB50" s="34">
        <f>$Y$28/'Fixed data'!$C$7</f>
        <v>3.0497158841422665E-3</v>
      </c>
      <c r="AC50" s="34">
        <f>$Y$28/'Fixed data'!$C$7</f>
        <v>3.0497158841422665E-3</v>
      </c>
      <c r="AD50" s="34">
        <f>$Y$28/'Fixed data'!$C$7</f>
        <v>3.0497158841422665E-3</v>
      </c>
      <c r="AE50" s="34">
        <f>$Y$28/'Fixed data'!$C$7</f>
        <v>3.0497158841422665E-3</v>
      </c>
      <c r="AF50" s="34">
        <f>$Y$28/'Fixed data'!$C$7</f>
        <v>3.0497158841422665E-3</v>
      </c>
      <c r="AG50" s="34">
        <f>$Y$28/'Fixed data'!$C$7</f>
        <v>3.0497158841422665E-3</v>
      </c>
      <c r="AH50" s="34">
        <f>$Y$28/'Fixed data'!$C$7</f>
        <v>3.0497158841422665E-3</v>
      </c>
      <c r="AI50" s="34">
        <f>$Y$28/'Fixed data'!$C$7</f>
        <v>3.0497158841422665E-3</v>
      </c>
      <c r="AJ50" s="34">
        <f>$Y$28/'Fixed data'!$C$7</f>
        <v>3.0497158841422665E-3</v>
      </c>
      <c r="AK50" s="34">
        <f>$Y$28/'Fixed data'!$C$7</f>
        <v>3.0497158841422665E-3</v>
      </c>
      <c r="AL50" s="34">
        <f>$Y$28/'Fixed data'!$C$7</f>
        <v>3.0497158841422665E-3</v>
      </c>
      <c r="AM50" s="34">
        <f>$Y$28/'Fixed data'!$C$7</f>
        <v>3.0497158841422665E-3</v>
      </c>
      <c r="AN50" s="34">
        <f>$Y$28/'Fixed data'!$C$7</f>
        <v>3.0497158841422665E-3</v>
      </c>
      <c r="AO50" s="34">
        <f>$Y$28/'Fixed data'!$C$7</f>
        <v>3.0497158841422665E-3</v>
      </c>
      <c r="AP50" s="34">
        <f>$Y$28/'Fixed data'!$C$7</f>
        <v>3.0497158841422665E-3</v>
      </c>
      <c r="AQ50" s="34">
        <f>$Y$28/'Fixed data'!$C$7</f>
        <v>3.0497158841422665E-3</v>
      </c>
      <c r="AR50" s="34">
        <f>$Y$28/'Fixed data'!$C$7</f>
        <v>3.0497158841422665E-3</v>
      </c>
      <c r="AS50" s="34">
        <f>$Y$28/'Fixed data'!$C$7</f>
        <v>3.0497158841422665E-3</v>
      </c>
      <c r="AT50" s="34">
        <f>$Y$28/'Fixed data'!$C$7</f>
        <v>3.0497158841422665E-3</v>
      </c>
      <c r="AU50" s="34">
        <f>$Y$28/'Fixed data'!$C$7</f>
        <v>3.0497158841422665E-3</v>
      </c>
      <c r="AV50" s="34">
        <f>$Y$28/'Fixed data'!$C$7</f>
        <v>3.0497158841422665E-3</v>
      </c>
      <c r="AW50" s="34">
        <f>$Y$28/'Fixed data'!$C$7</f>
        <v>3.0497158841422665E-3</v>
      </c>
      <c r="AX50" s="34">
        <f>$Y$28/'Fixed data'!$C$7</f>
        <v>3.0497158841422665E-3</v>
      </c>
      <c r="AY50" s="34">
        <f>$Y$28/'Fixed data'!$C$7</f>
        <v>3.0497158841422665E-3</v>
      </c>
      <c r="AZ50" s="34">
        <f>$Y$28/'Fixed data'!$C$7</f>
        <v>3.0497158841422665E-3</v>
      </c>
      <c r="BA50" s="34">
        <f>$Y$28/'Fixed data'!$C$7</f>
        <v>3.0497158841422665E-3</v>
      </c>
      <c r="BB50" s="34">
        <f>$Y$28/'Fixed data'!$C$7</f>
        <v>3.0497158841422665E-3</v>
      </c>
      <c r="BC50" s="34">
        <f>$Y$28/'Fixed data'!$C$7</f>
        <v>3.0497158841422665E-3</v>
      </c>
      <c r="BD50" s="34">
        <f>$Y$28/'Fixed data'!$C$7</f>
        <v>3.0497158841422665E-3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3.1474519108130707E-3</v>
      </c>
      <c r="AB51" s="34">
        <f>$Z$28/'Fixed data'!$C$7</f>
        <v>3.1474519108130707E-3</v>
      </c>
      <c r="AC51" s="34">
        <f>$Z$28/'Fixed data'!$C$7</f>
        <v>3.1474519108130707E-3</v>
      </c>
      <c r="AD51" s="34">
        <f>$Z$28/'Fixed data'!$C$7</f>
        <v>3.1474519108130707E-3</v>
      </c>
      <c r="AE51" s="34">
        <f>$Z$28/'Fixed data'!$C$7</f>
        <v>3.1474519108130707E-3</v>
      </c>
      <c r="AF51" s="34">
        <f>$Z$28/'Fixed data'!$C$7</f>
        <v>3.1474519108130707E-3</v>
      </c>
      <c r="AG51" s="34">
        <f>$Z$28/'Fixed data'!$C$7</f>
        <v>3.1474519108130707E-3</v>
      </c>
      <c r="AH51" s="34">
        <f>$Z$28/'Fixed data'!$C$7</f>
        <v>3.1474519108130707E-3</v>
      </c>
      <c r="AI51" s="34">
        <f>$Z$28/'Fixed data'!$C$7</f>
        <v>3.1474519108130707E-3</v>
      </c>
      <c r="AJ51" s="34">
        <f>$Z$28/'Fixed data'!$C$7</f>
        <v>3.1474519108130707E-3</v>
      </c>
      <c r="AK51" s="34">
        <f>$Z$28/'Fixed data'!$C$7</f>
        <v>3.1474519108130707E-3</v>
      </c>
      <c r="AL51" s="34">
        <f>$Z$28/'Fixed data'!$C$7</f>
        <v>3.1474519108130707E-3</v>
      </c>
      <c r="AM51" s="34">
        <f>$Z$28/'Fixed data'!$C$7</f>
        <v>3.1474519108130707E-3</v>
      </c>
      <c r="AN51" s="34">
        <f>$Z$28/'Fixed data'!$C$7</f>
        <v>3.1474519108130707E-3</v>
      </c>
      <c r="AO51" s="34">
        <f>$Z$28/'Fixed data'!$C$7</f>
        <v>3.1474519108130707E-3</v>
      </c>
      <c r="AP51" s="34">
        <f>$Z$28/'Fixed data'!$C$7</f>
        <v>3.1474519108130707E-3</v>
      </c>
      <c r="AQ51" s="34">
        <f>$Z$28/'Fixed data'!$C$7</f>
        <v>3.1474519108130707E-3</v>
      </c>
      <c r="AR51" s="34">
        <f>$Z$28/'Fixed data'!$C$7</f>
        <v>3.1474519108130707E-3</v>
      </c>
      <c r="AS51" s="34">
        <f>$Z$28/'Fixed data'!$C$7</f>
        <v>3.1474519108130707E-3</v>
      </c>
      <c r="AT51" s="34">
        <f>$Z$28/'Fixed data'!$C$7</f>
        <v>3.1474519108130707E-3</v>
      </c>
      <c r="AU51" s="34">
        <f>$Z$28/'Fixed data'!$C$7</f>
        <v>3.1474519108130707E-3</v>
      </c>
      <c r="AV51" s="34">
        <f>$Z$28/'Fixed data'!$C$7</f>
        <v>3.1474519108130707E-3</v>
      </c>
      <c r="AW51" s="34">
        <f>$Z$28/'Fixed data'!$C$7</f>
        <v>3.1474519108130707E-3</v>
      </c>
      <c r="AX51" s="34">
        <f>$Z$28/'Fixed data'!$C$7</f>
        <v>3.1474519108130707E-3</v>
      </c>
      <c r="AY51" s="34">
        <f>$Z$28/'Fixed data'!$C$7</f>
        <v>3.1474519108130707E-3</v>
      </c>
      <c r="AZ51" s="34">
        <f>$Z$28/'Fixed data'!$C$7</f>
        <v>3.1474519108130707E-3</v>
      </c>
      <c r="BA51" s="34">
        <f>$Z$28/'Fixed data'!$C$7</f>
        <v>3.1474519108130707E-3</v>
      </c>
      <c r="BB51" s="34">
        <f>$Z$28/'Fixed data'!$C$7</f>
        <v>3.1474519108130707E-3</v>
      </c>
      <c r="BC51" s="34">
        <f>$Z$28/'Fixed data'!$C$7</f>
        <v>3.1474519108130707E-3</v>
      </c>
      <c r="BD51" s="34">
        <f>$Z$28/'Fixed data'!$C$7</f>
        <v>3.1474519108130707E-3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3.2288484708087434E-3</v>
      </c>
      <c r="AC52" s="34">
        <f>$AA$28/'Fixed data'!$C$7</f>
        <v>3.2288484708087434E-3</v>
      </c>
      <c r="AD52" s="34">
        <f>$AA$28/'Fixed data'!$C$7</f>
        <v>3.2288484708087434E-3</v>
      </c>
      <c r="AE52" s="34">
        <f>$AA$28/'Fixed data'!$C$7</f>
        <v>3.2288484708087434E-3</v>
      </c>
      <c r="AF52" s="34">
        <f>$AA$28/'Fixed data'!$C$7</f>
        <v>3.2288484708087434E-3</v>
      </c>
      <c r="AG52" s="34">
        <f>$AA$28/'Fixed data'!$C$7</f>
        <v>3.2288484708087434E-3</v>
      </c>
      <c r="AH52" s="34">
        <f>$AA$28/'Fixed data'!$C$7</f>
        <v>3.2288484708087434E-3</v>
      </c>
      <c r="AI52" s="34">
        <f>$AA$28/'Fixed data'!$C$7</f>
        <v>3.2288484708087434E-3</v>
      </c>
      <c r="AJ52" s="34">
        <f>$AA$28/'Fixed data'!$C$7</f>
        <v>3.2288484708087434E-3</v>
      </c>
      <c r="AK52" s="34">
        <f>$AA$28/'Fixed data'!$C$7</f>
        <v>3.2288484708087434E-3</v>
      </c>
      <c r="AL52" s="34">
        <f>$AA$28/'Fixed data'!$C$7</f>
        <v>3.2288484708087434E-3</v>
      </c>
      <c r="AM52" s="34">
        <f>$AA$28/'Fixed data'!$C$7</f>
        <v>3.2288484708087434E-3</v>
      </c>
      <c r="AN52" s="34">
        <f>$AA$28/'Fixed data'!$C$7</f>
        <v>3.2288484708087434E-3</v>
      </c>
      <c r="AO52" s="34">
        <f>$AA$28/'Fixed data'!$C$7</f>
        <v>3.2288484708087434E-3</v>
      </c>
      <c r="AP52" s="34">
        <f>$AA$28/'Fixed data'!$C$7</f>
        <v>3.2288484708087434E-3</v>
      </c>
      <c r="AQ52" s="34">
        <f>$AA$28/'Fixed data'!$C$7</f>
        <v>3.2288484708087434E-3</v>
      </c>
      <c r="AR52" s="34">
        <f>$AA$28/'Fixed data'!$C$7</f>
        <v>3.2288484708087434E-3</v>
      </c>
      <c r="AS52" s="34">
        <f>$AA$28/'Fixed data'!$C$7</f>
        <v>3.2288484708087434E-3</v>
      </c>
      <c r="AT52" s="34">
        <f>$AA$28/'Fixed data'!$C$7</f>
        <v>3.2288484708087434E-3</v>
      </c>
      <c r="AU52" s="34">
        <f>$AA$28/'Fixed data'!$C$7</f>
        <v>3.2288484708087434E-3</v>
      </c>
      <c r="AV52" s="34">
        <f>$AA$28/'Fixed data'!$C$7</f>
        <v>3.2288484708087434E-3</v>
      </c>
      <c r="AW52" s="34">
        <f>$AA$28/'Fixed data'!$C$7</f>
        <v>3.2288484708087434E-3</v>
      </c>
      <c r="AX52" s="34">
        <f>$AA$28/'Fixed data'!$C$7</f>
        <v>3.2288484708087434E-3</v>
      </c>
      <c r="AY52" s="34">
        <f>$AA$28/'Fixed data'!$C$7</f>
        <v>3.2288484708087434E-3</v>
      </c>
      <c r="AZ52" s="34">
        <f>$AA$28/'Fixed data'!$C$7</f>
        <v>3.2288484708087434E-3</v>
      </c>
      <c r="BA52" s="34">
        <f>$AA$28/'Fixed data'!$C$7</f>
        <v>3.2288484708087434E-3</v>
      </c>
      <c r="BB52" s="34">
        <f>$AA$28/'Fixed data'!$C$7</f>
        <v>3.2288484708087434E-3</v>
      </c>
      <c r="BC52" s="34">
        <f>$AA$28/'Fixed data'!$C$7</f>
        <v>3.2288484708087434E-3</v>
      </c>
      <c r="BD52" s="34">
        <f>$AA$28/'Fixed data'!$C$7</f>
        <v>3.2288484708087434E-3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3.2938551473717897E-3</v>
      </c>
      <c r="AD53" s="34">
        <f>$AB$28/'Fixed data'!$C$7</f>
        <v>3.2938551473717897E-3</v>
      </c>
      <c r="AE53" s="34">
        <f>$AB$28/'Fixed data'!$C$7</f>
        <v>3.2938551473717897E-3</v>
      </c>
      <c r="AF53" s="34">
        <f>$AB$28/'Fixed data'!$C$7</f>
        <v>3.2938551473717897E-3</v>
      </c>
      <c r="AG53" s="34">
        <f>$AB$28/'Fixed data'!$C$7</f>
        <v>3.2938551473717897E-3</v>
      </c>
      <c r="AH53" s="34">
        <f>$AB$28/'Fixed data'!$C$7</f>
        <v>3.2938551473717897E-3</v>
      </c>
      <c r="AI53" s="34">
        <f>$AB$28/'Fixed data'!$C$7</f>
        <v>3.2938551473717897E-3</v>
      </c>
      <c r="AJ53" s="34">
        <f>$AB$28/'Fixed data'!$C$7</f>
        <v>3.2938551473717897E-3</v>
      </c>
      <c r="AK53" s="34">
        <f>$AB$28/'Fixed data'!$C$7</f>
        <v>3.2938551473717897E-3</v>
      </c>
      <c r="AL53" s="34">
        <f>$AB$28/'Fixed data'!$C$7</f>
        <v>3.2938551473717897E-3</v>
      </c>
      <c r="AM53" s="34">
        <f>$AB$28/'Fixed data'!$C$7</f>
        <v>3.2938551473717897E-3</v>
      </c>
      <c r="AN53" s="34">
        <f>$AB$28/'Fixed data'!$C$7</f>
        <v>3.2938551473717897E-3</v>
      </c>
      <c r="AO53" s="34">
        <f>$AB$28/'Fixed data'!$C$7</f>
        <v>3.2938551473717897E-3</v>
      </c>
      <c r="AP53" s="34">
        <f>$AB$28/'Fixed data'!$C$7</f>
        <v>3.2938551473717897E-3</v>
      </c>
      <c r="AQ53" s="34">
        <f>$AB$28/'Fixed data'!$C$7</f>
        <v>3.2938551473717897E-3</v>
      </c>
      <c r="AR53" s="34">
        <f>$AB$28/'Fixed data'!$C$7</f>
        <v>3.2938551473717897E-3</v>
      </c>
      <c r="AS53" s="34">
        <f>$AB$28/'Fixed data'!$C$7</f>
        <v>3.2938551473717897E-3</v>
      </c>
      <c r="AT53" s="34">
        <f>$AB$28/'Fixed data'!$C$7</f>
        <v>3.2938551473717897E-3</v>
      </c>
      <c r="AU53" s="34">
        <f>$AB$28/'Fixed data'!$C$7</f>
        <v>3.2938551473717897E-3</v>
      </c>
      <c r="AV53" s="34">
        <f>$AB$28/'Fixed data'!$C$7</f>
        <v>3.2938551473717897E-3</v>
      </c>
      <c r="AW53" s="34">
        <f>$AB$28/'Fixed data'!$C$7</f>
        <v>3.2938551473717897E-3</v>
      </c>
      <c r="AX53" s="34">
        <f>$AB$28/'Fixed data'!$C$7</f>
        <v>3.2938551473717897E-3</v>
      </c>
      <c r="AY53" s="34">
        <f>$AB$28/'Fixed data'!$C$7</f>
        <v>3.2938551473717897E-3</v>
      </c>
      <c r="AZ53" s="34">
        <f>$AB$28/'Fixed data'!$C$7</f>
        <v>3.2938551473717897E-3</v>
      </c>
      <c r="BA53" s="34">
        <f>$AB$28/'Fixed data'!$C$7</f>
        <v>3.2938551473717897E-3</v>
      </c>
      <c r="BB53" s="34">
        <f>$AB$28/'Fixed data'!$C$7</f>
        <v>3.2938551473717897E-3</v>
      </c>
      <c r="BC53" s="34">
        <f>$AB$28/'Fixed data'!$C$7</f>
        <v>3.2938551473717897E-3</v>
      </c>
      <c r="BD53" s="34">
        <f>$AB$28/'Fixed data'!$C$7</f>
        <v>3.2938551473717897E-3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3.3404639109459412E-3</v>
      </c>
      <c r="AE54" s="34">
        <f>$AC$28/'Fixed data'!$C$7</f>
        <v>3.3404639109459412E-3</v>
      </c>
      <c r="AF54" s="34">
        <f>$AC$28/'Fixed data'!$C$7</f>
        <v>3.3404639109459412E-3</v>
      </c>
      <c r="AG54" s="34">
        <f>$AC$28/'Fixed data'!$C$7</f>
        <v>3.3404639109459412E-3</v>
      </c>
      <c r="AH54" s="34">
        <f>$AC$28/'Fixed data'!$C$7</f>
        <v>3.3404639109459412E-3</v>
      </c>
      <c r="AI54" s="34">
        <f>$AC$28/'Fixed data'!$C$7</f>
        <v>3.3404639109459412E-3</v>
      </c>
      <c r="AJ54" s="34">
        <f>$AC$28/'Fixed data'!$C$7</f>
        <v>3.3404639109459412E-3</v>
      </c>
      <c r="AK54" s="34">
        <f>$AC$28/'Fixed data'!$C$7</f>
        <v>3.3404639109459412E-3</v>
      </c>
      <c r="AL54" s="34">
        <f>$AC$28/'Fixed data'!$C$7</f>
        <v>3.3404639109459412E-3</v>
      </c>
      <c r="AM54" s="34">
        <f>$AC$28/'Fixed data'!$C$7</f>
        <v>3.3404639109459412E-3</v>
      </c>
      <c r="AN54" s="34">
        <f>$AC$28/'Fixed data'!$C$7</f>
        <v>3.3404639109459412E-3</v>
      </c>
      <c r="AO54" s="34">
        <f>$AC$28/'Fixed data'!$C$7</f>
        <v>3.3404639109459412E-3</v>
      </c>
      <c r="AP54" s="34">
        <f>$AC$28/'Fixed data'!$C$7</f>
        <v>3.3404639109459412E-3</v>
      </c>
      <c r="AQ54" s="34">
        <f>$AC$28/'Fixed data'!$C$7</f>
        <v>3.3404639109459412E-3</v>
      </c>
      <c r="AR54" s="34">
        <f>$AC$28/'Fixed data'!$C$7</f>
        <v>3.3404639109459412E-3</v>
      </c>
      <c r="AS54" s="34">
        <f>$AC$28/'Fixed data'!$C$7</f>
        <v>3.3404639109459412E-3</v>
      </c>
      <c r="AT54" s="34">
        <f>$AC$28/'Fixed data'!$C$7</f>
        <v>3.3404639109459412E-3</v>
      </c>
      <c r="AU54" s="34">
        <f>$AC$28/'Fixed data'!$C$7</f>
        <v>3.3404639109459412E-3</v>
      </c>
      <c r="AV54" s="34">
        <f>$AC$28/'Fixed data'!$C$7</f>
        <v>3.3404639109459412E-3</v>
      </c>
      <c r="AW54" s="34">
        <f>$AC$28/'Fixed data'!$C$7</f>
        <v>3.3404639109459412E-3</v>
      </c>
      <c r="AX54" s="34">
        <f>$AC$28/'Fixed data'!$C$7</f>
        <v>3.3404639109459412E-3</v>
      </c>
      <c r="AY54" s="34">
        <f>$AC$28/'Fixed data'!$C$7</f>
        <v>3.3404639109459412E-3</v>
      </c>
      <c r="AZ54" s="34">
        <f>$AC$28/'Fixed data'!$C$7</f>
        <v>3.3404639109459412E-3</v>
      </c>
      <c r="BA54" s="34">
        <f>$AC$28/'Fixed data'!$C$7</f>
        <v>3.3404639109459412E-3</v>
      </c>
      <c r="BB54" s="34">
        <f>$AC$28/'Fixed data'!$C$7</f>
        <v>3.3404639109459412E-3</v>
      </c>
      <c r="BC54" s="34">
        <f>$AC$28/'Fixed data'!$C$7</f>
        <v>3.3404639109459412E-3</v>
      </c>
      <c r="BD54" s="34">
        <f>$AC$28/'Fixed data'!$C$7</f>
        <v>3.3404639109459412E-3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3.3663651395402431E-3</v>
      </c>
      <c r="AF55" s="34">
        <f>$AD$28/'Fixed data'!$C$7</f>
        <v>3.3663651395402431E-3</v>
      </c>
      <c r="AG55" s="34">
        <f>$AD$28/'Fixed data'!$C$7</f>
        <v>3.3663651395402431E-3</v>
      </c>
      <c r="AH55" s="34">
        <f>$AD$28/'Fixed data'!$C$7</f>
        <v>3.3663651395402431E-3</v>
      </c>
      <c r="AI55" s="34">
        <f>$AD$28/'Fixed data'!$C$7</f>
        <v>3.3663651395402431E-3</v>
      </c>
      <c r="AJ55" s="34">
        <f>$AD$28/'Fixed data'!$C$7</f>
        <v>3.3663651395402431E-3</v>
      </c>
      <c r="AK55" s="34">
        <f>$AD$28/'Fixed data'!$C$7</f>
        <v>3.3663651395402431E-3</v>
      </c>
      <c r="AL55" s="34">
        <f>$AD$28/'Fixed data'!$C$7</f>
        <v>3.3663651395402431E-3</v>
      </c>
      <c r="AM55" s="34">
        <f>$AD$28/'Fixed data'!$C$7</f>
        <v>3.3663651395402431E-3</v>
      </c>
      <c r="AN55" s="34">
        <f>$AD$28/'Fixed data'!$C$7</f>
        <v>3.3663651395402431E-3</v>
      </c>
      <c r="AO55" s="34">
        <f>$AD$28/'Fixed data'!$C$7</f>
        <v>3.3663651395402431E-3</v>
      </c>
      <c r="AP55" s="34">
        <f>$AD$28/'Fixed data'!$C$7</f>
        <v>3.3663651395402431E-3</v>
      </c>
      <c r="AQ55" s="34">
        <f>$AD$28/'Fixed data'!$C$7</f>
        <v>3.3663651395402431E-3</v>
      </c>
      <c r="AR55" s="34">
        <f>$AD$28/'Fixed data'!$C$7</f>
        <v>3.3663651395402431E-3</v>
      </c>
      <c r="AS55" s="34">
        <f>$AD$28/'Fixed data'!$C$7</f>
        <v>3.3663651395402431E-3</v>
      </c>
      <c r="AT55" s="34">
        <f>$AD$28/'Fixed data'!$C$7</f>
        <v>3.3663651395402431E-3</v>
      </c>
      <c r="AU55" s="34">
        <f>$AD$28/'Fixed data'!$C$7</f>
        <v>3.3663651395402431E-3</v>
      </c>
      <c r="AV55" s="34">
        <f>$AD$28/'Fixed data'!$C$7</f>
        <v>3.3663651395402431E-3</v>
      </c>
      <c r="AW55" s="34">
        <f>$AD$28/'Fixed data'!$C$7</f>
        <v>3.3663651395402431E-3</v>
      </c>
      <c r="AX55" s="34">
        <f>$AD$28/'Fixed data'!$C$7</f>
        <v>3.3663651395402431E-3</v>
      </c>
      <c r="AY55" s="34">
        <f>$AD$28/'Fixed data'!$C$7</f>
        <v>3.3663651395402431E-3</v>
      </c>
      <c r="AZ55" s="34">
        <f>$AD$28/'Fixed data'!$C$7</f>
        <v>3.3663651395402431E-3</v>
      </c>
      <c r="BA55" s="34">
        <f>$AD$28/'Fixed data'!$C$7</f>
        <v>3.3663651395402431E-3</v>
      </c>
      <c r="BB55" s="34">
        <f>$AD$28/'Fixed data'!$C$7</f>
        <v>3.3663651395402431E-3</v>
      </c>
      <c r="BC55" s="34">
        <f>$AD$28/'Fixed data'!$C$7</f>
        <v>3.3663651395402431E-3</v>
      </c>
      <c r="BD55" s="34">
        <f>$AD$28/'Fixed data'!$C$7</f>
        <v>3.3663651395402431E-3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3.3708405896706642E-3</v>
      </c>
      <c r="AG56" s="34">
        <f>$AE$28/'Fixed data'!$C$7</f>
        <v>3.3708405896706642E-3</v>
      </c>
      <c r="AH56" s="34">
        <f>$AE$28/'Fixed data'!$C$7</f>
        <v>3.3708405896706642E-3</v>
      </c>
      <c r="AI56" s="34">
        <f>$AE$28/'Fixed data'!$C$7</f>
        <v>3.3708405896706642E-3</v>
      </c>
      <c r="AJ56" s="34">
        <f>$AE$28/'Fixed data'!$C$7</f>
        <v>3.3708405896706642E-3</v>
      </c>
      <c r="AK56" s="34">
        <f>$AE$28/'Fixed data'!$C$7</f>
        <v>3.3708405896706642E-3</v>
      </c>
      <c r="AL56" s="34">
        <f>$AE$28/'Fixed data'!$C$7</f>
        <v>3.3708405896706642E-3</v>
      </c>
      <c r="AM56" s="34">
        <f>$AE$28/'Fixed data'!$C$7</f>
        <v>3.3708405896706642E-3</v>
      </c>
      <c r="AN56" s="34">
        <f>$AE$28/'Fixed data'!$C$7</f>
        <v>3.3708405896706642E-3</v>
      </c>
      <c r="AO56" s="34">
        <f>$AE$28/'Fixed data'!$C$7</f>
        <v>3.3708405896706642E-3</v>
      </c>
      <c r="AP56" s="34">
        <f>$AE$28/'Fixed data'!$C$7</f>
        <v>3.3708405896706642E-3</v>
      </c>
      <c r="AQ56" s="34">
        <f>$AE$28/'Fixed data'!$C$7</f>
        <v>3.3708405896706642E-3</v>
      </c>
      <c r="AR56" s="34">
        <f>$AE$28/'Fixed data'!$C$7</f>
        <v>3.3708405896706642E-3</v>
      </c>
      <c r="AS56" s="34">
        <f>$AE$28/'Fixed data'!$C$7</f>
        <v>3.3708405896706642E-3</v>
      </c>
      <c r="AT56" s="34">
        <f>$AE$28/'Fixed data'!$C$7</f>
        <v>3.3708405896706642E-3</v>
      </c>
      <c r="AU56" s="34">
        <f>$AE$28/'Fixed data'!$C$7</f>
        <v>3.3708405896706642E-3</v>
      </c>
      <c r="AV56" s="34">
        <f>$AE$28/'Fixed data'!$C$7</f>
        <v>3.3708405896706642E-3</v>
      </c>
      <c r="AW56" s="34">
        <f>$AE$28/'Fixed data'!$C$7</f>
        <v>3.3708405896706642E-3</v>
      </c>
      <c r="AX56" s="34">
        <f>$AE$28/'Fixed data'!$C$7</f>
        <v>3.3708405896706642E-3</v>
      </c>
      <c r="AY56" s="34">
        <f>$AE$28/'Fixed data'!$C$7</f>
        <v>3.3708405896706642E-3</v>
      </c>
      <c r="AZ56" s="34">
        <f>$AE$28/'Fixed data'!$C$7</f>
        <v>3.3708405896706642E-3</v>
      </c>
      <c r="BA56" s="34">
        <f>$AE$28/'Fixed data'!$C$7</f>
        <v>3.3708405896706642E-3</v>
      </c>
      <c r="BB56" s="34">
        <f>$AE$28/'Fixed data'!$C$7</f>
        <v>3.3708405896706642E-3</v>
      </c>
      <c r="BC56" s="34">
        <f>$AE$28/'Fixed data'!$C$7</f>
        <v>3.3708405896706642E-3</v>
      </c>
      <c r="BD56" s="34">
        <f>$AE$28/'Fixed data'!$C$7</f>
        <v>3.3708405896706642E-3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3.3708405896706642E-3</v>
      </c>
      <c r="AH57" s="34">
        <f>$AF$28/'Fixed data'!$C$7</f>
        <v>3.3708405896706642E-3</v>
      </c>
      <c r="AI57" s="34">
        <f>$AF$28/'Fixed data'!$C$7</f>
        <v>3.3708405896706642E-3</v>
      </c>
      <c r="AJ57" s="34">
        <f>$AF$28/'Fixed data'!$C$7</f>
        <v>3.3708405896706642E-3</v>
      </c>
      <c r="AK57" s="34">
        <f>$AF$28/'Fixed data'!$C$7</f>
        <v>3.3708405896706642E-3</v>
      </c>
      <c r="AL57" s="34">
        <f>$AF$28/'Fixed data'!$C$7</f>
        <v>3.3708405896706642E-3</v>
      </c>
      <c r="AM57" s="34">
        <f>$AF$28/'Fixed data'!$C$7</f>
        <v>3.3708405896706642E-3</v>
      </c>
      <c r="AN57" s="34">
        <f>$AF$28/'Fixed data'!$C$7</f>
        <v>3.3708405896706642E-3</v>
      </c>
      <c r="AO57" s="34">
        <f>$AF$28/'Fixed data'!$C$7</f>
        <v>3.3708405896706642E-3</v>
      </c>
      <c r="AP57" s="34">
        <f>$AF$28/'Fixed data'!$C$7</f>
        <v>3.3708405896706642E-3</v>
      </c>
      <c r="AQ57" s="34">
        <f>$AF$28/'Fixed data'!$C$7</f>
        <v>3.3708405896706642E-3</v>
      </c>
      <c r="AR57" s="34">
        <f>$AF$28/'Fixed data'!$C$7</f>
        <v>3.3708405896706642E-3</v>
      </c>
      <c r="AS57" s="34">
        <f>$AF$28/'Fixed data'!$C$7</f>
        <v>3.3708405896706642E-3</v>
      </c>
      <c r="AT57" s="34">
        <f>$AF$28/'Fixed data'!$C$7</f>
        <v>3.3708405896706642E-3</v>
      </c>
      <c r="AU57" s="34">
        <f>$AF$28/'Fixed data'!$C$7</f>
        <v>3.3708405896706642E-3</v>
      </c>
      <c r="AV57" s="34">
        <f>$AF$28/'Fixed data'!$C$7</f>
        <v>3.3708405896706642E-3</v>
      </c>
      <c r="AW57" s="34">
        <f>$AF$28/'Fixed data'!$C$7</f>
        <v>3.3708405896706642E-3</v>
      </c>
      <c r="AX57" s="34">
        <f>$AF$28/'Fixed data'!$C$7</f>
        <v>3.3708405896706642E-3</v>
      </c>
      <c r="AY57" s="34">
        <f>$AF$28/'Fixed data'!$C$7</f>
        <v>3.3708405896706642E-3</v>
      </c>
      <c r="AZ57" s="34">
        <f>$AF$28/'Fixed data'!$C$7</f>
        <v>3.3708405896706642E-3</v>
      </c>
      <c r="BA57" s="34">
        <f>$AF$28/'Fixed data'!$C$7</f>
        <v>3.3708405896706642E-3</v>
      </c>
      <c r="BB57" s="34">
        <f>$AF$28/'Fixed data'!$C$7</f>
        <v>3.3708405896706642E-3</v>
      </c>
      <c r="BC57" s="34">
        <f>$AF$28/'Fixed data'!$C$7</f>
        <v>3.3708405896706642E-3</v>
      </c>
      <c r="BD57" s="34">
        <f>$AF$28/'Fixed data'!$C$7</f>
        <v>3.3708405896706642E-3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3.3708405896706642E-3</v>
      </c>
      <c r="AI58" s="34">
        <f>$AG$28/'Fixed data'!$C$7</f>
        <v>3.3708405896706642E-3</v>
      </c>
      <c r="AJ58" s="34">
        <f>$AG$28/'Fixed data'!$C$7</f>
        <v>3.3708405896706642E-3</v>
      </c>
      <c r="AK58" s="34">
        <f>$AG$28/'Fixed data'!$C$7</f>
        <v>3.3708405896706642E-3</v>
      </c>
      <c r="AL58" s="34">
        <f>$AG$28/'Fixed data'!$C$7</f>
        <v>3.3708405896706642E-3</v>
      </c>
      <c r="AM58" s="34">
        <f>$AG$28/'Fixed data'!$C$7</f>
        <v>3.3708405896706642E-3</v>
      </c>
      <c r="AN58" s="34">
        <f>$AG$28/'Fixed data'!$C$7</f>
        <v>3.3708405896706642E-3</v>
      </c>
      <c r="AO58" s="34">
        <f>$AG$28/'Fixed data'!$C$7</f>
        <v>3.3708405896706642E-3</v>
      </c>
      <c r="AP58" s="34">
        <f>$AG$28/'Fixed data'!$C$7</f>
        <v>3.3708405896706642E-3</v>
      </c>
      <c r="AQ58" s="34">
        <f>$AG$28/'Fixed data'!$C$7</f>
        <v>3.3708405896706642E-3</v>
      </c>
      <c r="AR58" s="34">
        <f>$AG$28/'Fixed data'!$C$7</f>
        <v>3.3708405896706642E-3</v>
      </c>
      <c r="AS58" s="34">
        <f>$AG$28/'Fixed data'!$C$7</f>
        <v>3.3708405896706642E-3</v>
      </c>
      <c r="AT58" s="34">
        <f>$AG$28/'Fixed data'!$C$7</f>
        <v>3.3708405896706642E-3</v>
      </c>
      <c r="AU58" s="34">
        <f>$AG$28/'Fixed data'!$C$7</f>
        <v>3.3708405896706642E-3</v>
      </c>
      <c r="AV58" s="34">
        <f>$AG$28/'Fixed data'!$C$7</f>
        <v>3.3708405896706642E-3</v>
      </c>
      <c r="AW58" s="34">
        <f>$AG$28/'Fixed data'!$C$7</f>
        <v>3.3708405896706642E-3</v>
      </c>
      <c r="AX58" s="34">
        <f>$AG$28/'Fixed data'!$C$7</f>
        <v>3.3708405896706642E-3</v>
      </c>
      <c r="AY58" s="34">
        <f>$AG$28/'Fixed data'!$C$7</f>
        <v>3.3708405896706642E-3</v>
      </c>
      <c r="AZ58" s="34">
        <f>$AG$28/'Fixed data'!$C$7</f>
        <v>3.3708405896706642E-3</v>
      </c>
      <c r="BA58" s="34">
        <f>$AG$28/'Fixed data'!$C$7</f>
        <v>3.3708405896706642E-3</v>
      </c>
      <c r="BB58" s="34">
        <f>$AG$28/'Fixed data'!$C$7</f>
        <v>3.3708405896706642E-3</v>
      </c>
      <c r="BC58" s="34">
        <f>$AG$28/'Fixed data'!$C$7</f>
        <v>3.3708405896706642E-3</v>
      </c>
      <c r="BD58" s="34">
        <f>$AG$28/'Fixed data'!$C$7</f>
        <v>3.3708405896706642E-3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3.3708405896706642E-3</v>
      </c>
      <c r="AJ59" s="34">
        <f>$AH$28/'Fixed data'!$C$7</f>
        <v>3.3708405896706642E-3</v>
      </c>
      <c r="AK59" s="34">
        <f>$AH$28/'Fixed data'!$C$7</f>
        <v>3.3708405896706642E-3</v>
      </c>
      <c r="AL59" s="34">
        <f>$AH$28/'Fixed data'!$C$7</f>
        <v>3.3708405896706642E-3</v>
      </c>
      <c r="AM59" s="34">
        <f>$AH$28/'Fixed data'!$C$7</f>
        <v>3.3708405896706642E-3</v>
      </c>
      <c r="AN59" s="34">
        <f>$AH$28/'Fixed data'!$C$7</f>
        <v>3.3708405896706642E-3</v>
      </c>
      <c r="AO59" s="34">
        <f>$AH$28/'Fixed data'!$C$7</f>
        <v>3.3708405896706642E-3</v>
      </c>
      <c r="AP59" s="34">
        <f>$AH$28/'Fixed data'!$C$7</f>
        <v>3.3708405896706642E-3</v>
      </c>
      <c r="AQ59" s="34">
        <f>$AH$28/'Fixed data'!$C$7</f>
        <v>3.3708405896706642E-3</v>
      </c>
      <c r="AR59" s="34">
        <f>$AH$28/'Fixed data'!$C$7</f>
        <v>3.3708405896706642E-3</v>
      </c>
      <c r="AS59" s="34">
        <f>$AH$28/'Fixed data'!$C$7</f>
        <v>3.3708405896706642E-3</v>
      </c>
      <c r="AT59" s="34">
        <f>$AH$28/'Fixed data'!$C$7</f>
        <v>3.3708405896706642E-3</v>
      </c>
      <c r="AU59" s="34">
        <f>$AH$28/'Fixed data'!$C$7</f>
        <v>3.3708405896706642E-3</v>
      </c>
      <c r="AV59" s="34">
        <f>$AH$28/'Fixed data'!$C$7</f>
        <v>3.3708405896706642E-3</v>
      </c>
      <c r="AW59" s="34">
        <f>$AH$28/'Fixed data'!$C$7</f>
        <v>3.3708405896706642E-3</v>
      </c>
      <c r="AX59" s="34">
        <f>$AH$28/'Fixed data'!$C$7</f>
        <v>3.3708405896706642E-3</v>
      </c>
      <c r="AY59" s="34">
        <f>$AH$28/'Fixed data'!$C$7</f>
        <v>3.3708405896706642E-3</v>
      </c>
      <c r="AZ59" s="34">
        <f>$AH$28/'Fixed data'!$C$7</f>
        <v>3.3708405896706642E-3</v>
      </c>
      <c r="BA59" s="34">
        <f>$AH$28/'Fixed data'!$C$7</f>
        <v>3.3708405896706642E-3</v>
      </c>
      <c r="BB59" s="34">
        <f>$AH$28/'Fixed data'!$C$7</f>
        <v>3.3708405896706642E-3</v>
      </c>
      <c r="BC59" s="34">
        <f>$AH$28/'Fixed data'!$C$7</f>
        <v>3.3708405896706642E-3</v>
      </c>
      <c r="BD59" s="34">
        <f>$AH$28/'Fixed data'!$C$7</f>
        <v>3.3708405896706642E-3</v>
      </c>
    </row>
    <row r="60" spans="1:56" ht="16.5" collapsed="1" x14ac:dyDescent="0.35">
      <c r="A60" s="115"/>
      <c r="B60" s="9" t="s">
        <v>7</v>
      </c>
      <c r="C60" s="9" t="s">
        <v>61</v>
      </c>
      <c r="D60" s="9" t="s">
        <v>40</v>
      </c>
      <c r="E60" s="34">
        <f>SUM(E30:E59)</f>
        <v>0</v>
      </c>
      <c r="F60" s="34">
        <f t="shared" ref="F60:BD60" si="6">SUM(F30:F59)</f>
        <v>-2.2423111111111116E-2</v>
      </c>
      <c r="G60" s="34">
        <f t="shared" si="6"/>
        <v>-4.5583686770949428E-2</v>
      </c>
      <c r="H60" s="34">
        <f t="shared" si="6"/>
        <v>-6.9456802774047324E-2</v>
      </c>
      <c r="I60" s="34">
        <f t="shared" si="6"/>
        <v>-9.3986300521724492E-2</v>
      </c>
      <c r="J60" s="34">
        <f t="shared" si="6"/>
        <v>-0.11914145588017616</v>
      </c>
      <c r="K60" s="34">
        <f t="shared" si="6"/>
        <v>-0.14487941694132486</v>
      </c>
      <c r="L60" s="34">
        <f t="shared" si="6"/>
        <v>-0.17115563280967894</v>
      </c>
      <c r="M60" s="34">
        <f t="shared" si="6"/>
        <v>-0.19791054599306734</v>
      </c>
      <c r="N60" s="34">
        <f t="shared" si="6"/>
        <v>-0.19672725428657872</v>
      </c>
      <c r="O60" s="34">
        <f t="shared" si="6"/>
        <v>-0.19539486761260103</v>
      </c>
      <c r="P60" s="34">
        <f t="shared" si="6"/>
        <v>-0.1939086136537323</v>
      </c>
      <c r="Q60" s="34">
        <f t="shared" si="6"/>
        <v>-0.19226345579383219</v>
      </c>
      <c r="R60" s="34">
        <f t="shared" si="6"/>
        <v>-0.19045798370013151</v>
      </c>
      <c r="S60" s="34">
        <f t="shared" si="6"/>
        <v>-0.18848656497195285</v>
      </c>
      <c r="T60" s="34">
        <f t="shared" si="6"/>
        <v>-0.18634359452632185</v>
      </c>
      <c r="U60" s="34">
        <f t="shared" si="6"/>
        <v>-0.18402547771397337</v>
      </c>
      <c r="V60" s="34">
        <f t="shared" si="6"/>
        <v>-0.18152871805571874</v>
      </c>
      <c r="W60" s="34">
        <f t="shared" si="6"/>
        <v>-0.17886689793773758</v>
      </c>
      <c r="X60" s="34">
        <f t="shared" si="6"/>
        <v>-0.17605984854296561</v>
      </c>
      <c r="Y60" s="34">
        <f t="shared" si="6"/>
        <v>-0.17312446557370295</v>
      </c>
      <c r="Z60" s="34">
        <f t="shared" si="6"/>
        <v>-0.17007474968956068</v>
      </c>
      <c r="AA60" s="34">
        <f t="shared" si="6"/>
        <v>-0.16692729777874762</v>
      </c>
      <c r="AB60" s="34">
        <f t="shared" si="6"/>
        <v>-0.16369844930793889</v>
      </c>
      <c r="AC60" s="34">
        <f t="shared" si="6"/>
        <v>-0.1604045941605671</v>
      </c>
      <c r="AD60" s="34">
        <f t="shared" si="6"/>
        <v>-0.15706413024962115</v>
      </c>
      <c r="AE60" s="34">
        <f t="shared" si="6"/>
        <v>-0.1536977651100809</v>
      </c>
      <c r="AF60" s="34">
        <f t="shared" si="6"/>
        <v>-0.15032692452041024</v>
      </c>
      <c r="AG60" s="34">
        <f t="shared" si="6"/>
        <v>-0.14695608393073958</v>
      </c>
      <c r="AH60" s="34">
        <f t="shared" si="6"/>
        <v>-0.14358524334106892</v>
      </c>
      <c r="AI60" s="34">
        <f t="shared" si="6"/>
        <v>-0.14021440275139826</v>
      </c>
      <c r="AJ60" s="34">
        <f t="shared" si="6"/>
        <v>-0.14021440275139826</v>
      </c>
      <c r="AK60" s="34">
        <f t="shared" si="6"/>
        <v>-0.14021440275139826</v>
      </c>
      <c r="AL60" s="34">
        <f t="shared" si="6"/>
        <v>-0.14021440275139826</v>
      </c>
      <c r="AM60" s="34">
        <f t="shared" si="6"/>
        <v>-0.14021440275139826</v>
      </c>
      <c r="AN60" s="34">
        <f t="shared" si="6"/>
        <v>-0.14021440275139826</v>
      </c>
      <c r="AO60" s="34">
        <f t="shared" si="6"/>
        <v>-0.14021440275139826</v>
      </c>
      <c r="AP60" s="34">
        <f t="shared" si="6"/>
        <v>-0.14021440275139826</v>
      </c>
      <c r="AQ60" s="34">
        <f t="shared" si="6"/>
        <v>-0.14021440275139826</v>
      </c>
      <c r="AR60" s="34">
        <f t="shared" si="6"/>
        <v>-0.14021440275139826</v>
      </c>
      <c r="AS60" s="34">
        <f t="shared" si="6"/>
        <v>-0.14021440275139826</v>
      </c>
      <c r="AT60" s="34">
        <f t="shared" si="6"/>
        <v>-0.14021440275139826</v>
      </c>
      <c r="AU60" s="34">
        <f t="shared" si="6"/>
        <v>-0.14021440275139826</v>
      </c>
      <c r="AV60" s="34">
        <f t="shared" si="6"/>
        <v>-0.14021440275139826</v>
      </c>
      <c r="AW60" s="34">
        <f t="shared" si="6"/>
        <v>-0.14021440275139826</v>
      </c>
      <c r="AX60" s="34">
        <f t="shared" si="6"/>
        <v>-0.14021440275139826</v>
      </c>
      <c r="AY60" s="34">
        <f t="shared" si="6"/>
        <v>-0.11779129164028715</v>
      </c>
      <c r="AZ60" s="34">
        <f t="shared" si="6"/>
        <v>-9.4630715980448823E-2</v>
      </c>
      <c r="BA60" s="34">
        <f t="shared" si="6"/>
        <v>-7.0757599977350913E-2</v>
      </c>
      <c r="BB60" s="34">
        <f t="shared" si="6"/>
        <v>-4.6228102229673725E-2</v>
      </c>
      <c r="BC60" s="34">
        <f t="shared" si="6"/>
        <v>-2.107294687122209E-2</v>
      </c>
      <c r="BD60" s="34">
        <f t="shared" si="6"/>
        <v>4.6650141899265991E-3</v>
      </c>
    </row>
    <row r="61" spans="1:56" ht="17.25" hidden="1" customHeight="1" outlineLevel="1" x14ac:dyDescent="0.35">
      <c r="A61" s="115"/>
      <c r="B61" s="9" t="s">
        <v>35</v>
      </c>
      <c r="C61" s="9" t="s">
        <v>62</v>
      </c>
      <c r="D61" s="9" t="s">
        <v>40</v>
      </c>
      <c r="E61" s="34">
        <v>0</v>
      </c>
      <c r="F61" s="34">
        <f>E62</f>
        <v>-1.0090400000000002</v>
      </c>
      <c r="G61" s="34">
        <f t="shared" ref="G61:BD61" si="7">F62</f>
        <v>-2.0288427935816129</v>
      </c>
      <c r="H61" s="34">
        <f t="shared" si="7"/>
        <v>-3.0575493269500686</v>
      </c>
      <c r="I61" s="34">
        <f t="shared" si="7"/>
        <v>-4.0919199228214937</v>
      </c>
      <c r="J61" s="34">
        <f t="shared" si="7"/>
        <v>-5.1299156134300938</v>
      </c>
      <c r="K61" s="34">
        <f t="shared" si="7"/>
        <v>-6.1689824053016098</v>
      </c>
      <c r="L61" s="34">
        <f t="shared" si="7"/>
        <v>-7.2065327024362187</v>
      </c>
      <c r="M61" s="34">
        <f t="shared" si="7"/>
        <v>-8.2393481628790184</v>
      </c>
      <c r="N61" s="34">
        <f t="shared" si="7"/>
        <v>-7.988189490093963</v>
      </c>
      <c r="O61" s="34">
        <f t="shared" si="7"/>
        <v>-7.731504835478388</v>
      </c>
      <c r="P61" s="34">
        <f t="shared" si="7"/>
        <v>-7.4692285397166938</v>
      </c>
      <c r="Q61" s="34">
        <f t="shared" si="7"/>
        <v>-7.2012878223674575</v>
      </c>
      <c r="R61" s="34">
        <f t="shared" si="7"/>
        <v>-6.9277781223570942</v>
      </c>
      <c r="S61" s="34">
        <f t="shared" si="7"/>
        <v>-6.6486062958889232</v>
      </c>
      <c r="T61" s="34">
        <f t="shared" si="7"/>
        <v>-6.363686060863575</v>
      </c>
      <c r="U61" s="34">
        <f t="shared" si="7"/>
        <v>-6.0730272097815723</v>
      </c>
      <c r="V61" s="34">
        <f t="shared" si="7"/>
        <v>-5.7766475474461405</v>
      </c>
      <c r="W61" s="34">
        <f t="shared" si="7"/>
        <v>-5.4753369240812688</v>
      </c>
      <c r="X61" s="34">
        <f t="shared" si="7"/>
        <v>-5.1701528033787927</v>
      </c>
      <c r="Y61" s="34">
        <f t="shared" si="7"/>
        <v>-4.8620007212190073</v>
      </c>
      <c r="Z61" s="34">
        <f t="shared" si="7"/>
        <v>-4.5516390408589027</v>
      </c>
      <c r="AA61" s="34">
        <f t="shared" si="7"/>
        <v>-4.2399289551827541</v>
      </c>
      <c r="AB61" s="34">
        <f t="shared" si="7"/>
        <v>-3.9277034762176131</v>
      </c>
      <c r="AC61" s="34">
        <f t="shared" si="7"/>
        <v>-3.6157815452779438</v>
      </c>
      <c r="AD61" s="34">
        <f t="shared" si="7"/>
        <v>-3.3050560751248095</v>
      </c>
      <c r="AE61" s="34">
        <f t="shared" si="7"/>
        <v>-2.9965055135958774</v>
      </c>
      <c r="AF61" s="34">
        <f t="shared" si="7"/>
        <v>-2.6911199219506168</v>
      </c>
      <c r="AG61" s="34">
        <f t="shared" si="7"/>
        <v>-2.3891051708950268</v>
      </c>
      <c r="AH61" s="34">
        <f t="shared" si="7"/>
        <v>-2.0904612604291075</v>
      </c>
      <c r="AI61" s="34">
        <f t="shared" si="7"/>
        <v>-1.7951881905528588</v>
      </c>
      <c r="AJ61" s="34">
        <f t="shared" si="7"/>
        <v>-1.5032859612662808</v>
      </c>
      <c r="AK61" s="34">
        <f t="shared" si="7"/>
        <v>-1.2113837319797027</v>
      </c>
      <c r="AL61" s="34">
        <f t="shared" si="7"/>
        <v>-0.91948150269312456</v>
      </c>
      <c r="AM61" s="34">
        <f t="shared" si="7"/>
        <v>-0.6275792734065464</v>
      </c>
      <c r="AN61" s="34">
        <f t="shared" si="7"/>
        <v>-0.33567704411996824</v>
      </c>
      <c r="AO61" s="34">
        <f t="shared" si="7"/>
        <v>-4.3774814833390074E-2</v>
      </c>
      <c r="AP61" s="34">
        <f t="shared" si="7"/>
        <v>0.24812741445318809</v>
      </c>
      <c r="AQ61" s="34">
        <f t="shared" si="7"/>
        <v>0.54002964373976625</v>
      </c>
      <c r="AR61" s="34">
        <f t="shared" si="7"/>
        <v>0.83193187302634442</v>
      </c>
      <c r="AS61" s="34">
        <f t="shared" si="7"/>
        <v>1.1238341023129226</v>
      </c>
      <c r="AT61" s="34">
        <f t="shared" si="7"/>
        <v>1.4157363315995006</v>
      </c>
      <c r="AU61" s="34">
        <f t="shared" si="7"/>
        <v>1.7076385608860787</v>
      </c>
      <c r="AV61" s="34">
        <f t="shared" si="7"/>
        <v>1.9995407901726567</v>
      </c>
      <c r="AW61" s="34">
        <f t="shared" si="7"/>
        <v>2.2914430194592348</v>
      </c>
      <c r="AX61" s="34">
        <f t="shared" si="7"/>
        <v>2.5833452487458128</v>
      </c>
      <c r="AY61" s="34">
        <f t="shared" si="7"/>
        <v>2.7235596514972111</v>
      </c>
      <c r="AZ61" s="34">
        <f t="shared" si="7"/>
        <v>2.8413509431374981</v>
      </c>
      <c r="BA61" s="34">
        <f t="shared" si="7"/>
        <v>2.9359816591179468</v>
      </c>
      <c r="BB61" s="34">
        <f t="shared" si="7"/>
        <v>3.0067392590952977</v>
      </c>
      <c r="BC61" s="34">
        <f t="shared" si="7"/>
        <v>3.0529673613249715</v>
      </c>
      <c r="BD61" s="34">
        <f t="shared" si="7"/>
        <v>3.0740403081961936</v>
      </c>
    </row>
    <row r="62" spans="1:56" ht="16.5" hidden="1" customHeight="1" outlineLevel="1" x14ac:dyDescent="0.3">
      <c r="A62" s="115"/>
      <c r="B62" s="9" t="s">
        <v>34</v>
      </c>
      <c r="C62" s="9" t="s">
        <v>68</v>
      </c>
      <c r="D62" s="9" t="s">
        <v>40</v>
      </c>
      <c r="E62" s="34">
        <f t="shared" ref="E62:BD62" si="8">E28-E60+E61</f>
        <v>-1.0090400000000002</v>
      </c>
      <c r="F62" s="34">
        <f t="shared" si="8"/>
        <v>-2.0288427935816129</v>
      </c>
      <c r="G62" s="34">
        <f t="shared" si="8"/>
        <v>-3.0575493269500686</v>
      </c>
      <c r="H62" s="34">
        <f t="shared" si="8"/>
        <v>-4.0919199228214937</v>
      </c>
      <c r="I62" s="34">
        <f t="shared" si="8"/>
        <v>-5.1299156134300938</v>
      </c>
      <c r="J62" s="34">
        <f t="shared" si="8"/>
        <v>-6.1689824053016098</v>
      </c>
      <c r="K62" s="34">
        <f t="shared" si="8"/>
        <v>-7.2065327024362187</v>
      </c>
      <c r="L62" s="34">
        <f t="shared" si="8"/>
        <v>-8.2393481628790184</v>
      </c>
      <c r="M62" s="34">
        <f t="shared" si="8"/>
        <v>-7.988189490093963</v>
      </c>
      <c r="N62" s="34">
        <f t="shared" si="8"/>
        <v>-7.731504835478388</v>
      </c>
      <c r="O62" s="34">
        <f t="shared" si="8"/>
        <v>-7.4692285397166938</v>
      </c>
      <c r="P62" s="34">
        <f t="shared" si="8"/>
        <v>-7.2012878223674575</v>
      </c>
      <c r="Q62" s="34">
        <f t="shared" si="8"/>
        <v>-6.9277781223570942</v>
      </c>
      <c r="R62" s="34">
        <f t="shared" si="8"/>
        <v>-6.6486062958889232</v>
      </c>
      <c r="S62" s="34">
        <f t="shared" si="8"/>
        <v>-6.363686060863575</v>
      </c>
      <c r="T62" s="34">
        <f t="shared" si="8"/>
        <v>-6.0730272097815723</v>
      </c>
      <c r="U62" s="34">
        <f t="shared" si="8"/>
        <v>-5.7766475474461405</v>
      </c>
      <c r="V62" s="34">
        <f t="shared" si="8"/>
        <v>-5.4753369240812688</v>
      </c>
      <c r="W62" s="34">
        <f t="shared" si="8"/>
        <v>-5.1701528033787927</v>
      </c>
      <c r="X62" s="34">
        <f t="shared" si="8"/>
        <v>-4.8620007212190073</v>
      </c>
      <c r="Y62" s="34">
        <f t="shared" si="8"/>
        <v>-4.5516390408589027</v>
      </c>
      <c r="Z62" s="34">
        <f t="shared" si="8"/>
        <v>-4.2399289551827541</v>
      </c>
      <c r="AA62" s="34">
        <f t="shared" si="8"/>
        <v>-3.9277034762176131</v>
      </c>
      <c r="AB62" s="34">
        <f t="shared" si="8"/>
        <v>-3.6157815452779438</v>
      </c>
      <c r="AC62" s="34">
        <f t="shared" si="8"/>
        <v>-3.3050560751248095</v>
      </c>
      <c r="AD62" s="34">
        <f t="shared" si="8"/>
        <v>-2.9965055135958774</v>
      </c>
      <c r="AE62" s="34">
        <f t="shared" si="8"/>
        <v>-2.6911199219506168</v>
      </c>
      <c r="AF62" s="34">
        <f t="shared" si="8"/>
        <v>-2.3891051708950268</v>
      </c>
      <c r="AG62" s="34">
        <f t="shared" si="8"/>
        <v>-2.0904612604291075</v>
      </c>
      <c r="AH62" s="34">
        <f t="shared" si="8"/>
        <v>-1.7951881905528588</v>
      </c>
      <c r="AI62" s="34">
        <f t="shared" si="8"/>
        <v>-1.5032859612662808</v>
      </c>
      <c r="AJ62" s="34">
        <f t="shared" si="8"/>
        <v>-1.2113837319797027</v>
      </c>
      <c r="AK62" s="34">
        <f t="shared" si="8"/>
        <v>-0.91948150269312456</v>
      </c>
      <c r="AL62" s="34">
        <f t="shared" si="8"/>
        <v>-0.6275792734065464</v>
      </c>
      <c r="AM62" s="34">
        <f t="shared" si="8"/>
        <v>-0.33567704411996824</v>
      </c>
      <c r="AN62" s="34">
        <f t="shared" si="8"/>
        <v>-4.3774814833390074E-2</v>
      </c>
      <c r="AO62" s="34">
        <f t="shared" si="8"/>
        <v>0.24812741445318809</v>
      </c>
      <c r="AP62" s="34">
        <f t="shared" si="8"/>
        <v>0.54002964373976625</v>
      </c>
      <c r="AQ62" s="34">
        <f t="shared" si="8"/>
        <v>0.83193187302634442</v>
      </c>
      <c r="AR62" s="34">
        <f t="shared" si="8"/>
        <v>1.1238341023129226</v>
      </c>
      <c r="AS62" s="34">
        <f t="shared" si="8"/>
        <v>1.4157363315995006</v>
      </c>
      <c r="AT62" s="34">
        <f t="shared" si="8"/>
        <v>1.7076385608860787</v>
      </c>
      <c r="AU62" s="34">
        <f t="shared" si="8"/>
        <v>1.9995407901726567</v>
      </c>
      <c r="AV62" s="34">
        <f t="shared" si="8"/>
        <v>2.2914430194592348</v>
      </c>
      <c r="AW62" s="34">
        <f t="shared" si="8"/>
        <v>2.5833452487458128</v>
      </c>
      <c r="AX62" s="34">
        <f t="shared" si="8"/>
        <v>2.7235596514972111</v>
      </c>
      <c r="AY62" s="34">
        <f t="shared" si="8"/>
        <v>2.8413509431374981</v>
      </c>
      <c r="AZ62" s="34">
        <f t="shared" si="8"/>
        <v>2.9359816591179468</v>
      </c>
      <c r="BA62" s="34">
        <f t="shared" si="8"/>
        <v>3.0067392590952977</v>
      </c>
      <c r="BB62" s="34">
        <f t="shared" si="8"/>
        <v>3.0529673613249715</v>
      </c>
      <c r="BC62" s="34">
        <f t="shared" si="8"/>
        <v>3.0740403081961936</v>
      </c>
      <c r="BD62" s="34">
        <f t="shared" si="8"/>
        <v>3.0693752940062669</v>
      </c>
    </row>
    <row r="63" spans="1:56" ht="16.5" collapsed="1" x14ac:dyDescent="0.3">
      <c r="A63" s="115"/>
      <c r="B63" s="9" t="s">
        <v>8</v>
      </c>
      <c r="C63" s="11" t="s">
        <v>67</v>
      </c>
      <c r="D63" s="9" t="s">
        <v>40</v>
      </c>
      <c r="E63" s="34">
        <f>AVERAGE(E61:E62)*'Fixed data'!$C$3</f>
        <v>-2.4368316000000004E-2</v>
      </c>
      <c r="F63" s="34">
        <f>AVERAGE(F61:F62)*'Fixed data'!$C$3</f>
        <v>-7.3364869464995958E-2</v>
      </c>
      <c r="G63" s="34">
        <f>AVERAGE(G61:G62)*'Fixed data'!$C$3</f>
        <v>-0.12283636971084011</v>
      </c>
      <c r="H63" s="34">
        <f>AVERAGE(H61:H62)*'Fixed data'!$C$3</f>
        <v>-0.17265968238198323</v>
      </c>
      <c r="I63" s="34">
        <f>AVERAGE(I61:I62)*'Fixed data'!$C$3</f>
        <v>-0.22270732820047584</v>
      </c>
      <c r="J63" s="34">
        <f>AVERAGE(J61:J62)*'Fixed data'!$C$3</f>
        <v>-0.27286838715237066</v>
      </c>
      <c r="K63" s="34">
        <f>AVERAGE(K61:K62)*'Fixed data'!$C$3</f>
        <v>-0.3230186898518686</v>
      </c>
      <c r="L63" s="34">
        <f>AVERAGE(L61:L62)*'Fixed data'!$C$3</f>
        <v>-0.37301802289736302</v>
      </c>
      <c r="M63" s="34">
        <f>AVERAGE(M61:M62)*'Fixed data'!$C$3</f>
        <v>-0.39189503431929751</v>
      </c>
      <c r="N63" s="34">
        <f>AVERAGE(N61:N62)*'Fixed data'!$C$3</f>
        <v>-0.3796306179625723</v>
      </c>
      <c r="O63" s="34">
        <f>AVERAGE(O61:O62)*'Fixed data'!$C$3</f>
        <v>-0.36709771101096123</v>
      </c>
      <c r="P63" s="34">
        <f>AVERAGE(P61:P62)*'Fixed data'!$C$3</f>
        <v>-0.35429297014433225</v>
      </c>
      <c r="Q63" s="34">
        <f>AVERAGE(Q61:Q62)*'Fixed data'!$C$3</f>
        <v>-0.34121694256509794</v>
      </c>
      <c r="R63" s="34">
        <f>AVERAGE(R61:R62)*'Fixed data'!$C$3</f>
        <v>-0.32786968370064135</v>
      </c>
      <c r="S63" s="34">
        <f>AVERAGE(S61:S62)*'Fixed data'!$C$3</f>
        <v>-0.31424686041557287</v>
      </c>
      <c r="T63" s="34">
        <f>AVERAGE(T61:T62)*'Fixed data'!$C$3</f>
        <v>-0.30034662548608032</v>
      </c>
      <c r="U63" s="34">
        <f>AVERAGE(U61:U62)*'Fixed data'!$C$3</f>
        <v>-0.28616964538704931</v>
      </c>
      <c r="V63" s="34">
        <f>AVERAGE(V61:V62)*'Fixed data'!$C$3</f>
        <v>-0.27173542498738695</v>
      </c>
      <c r="W63" s="34">
        <f>AVERAGE(W61:W62)*'Fixed data'!$C$3</f>
        <v>-0.25708857691816051</v>
      </c>
      <c r="X63" s="34">
        <f>AVERAGE(X61:X62)*'Fixed data'!$C$3</f>
        <v>-0.24227650761903685</v>
      </c>
      <c r="Y63" s="34">
        <f>AVERAGE(Y61:Y62)*'Fixed data'!$C$3</f>
        <v>-0.22733940025418153</v>
      </c>
      <c r="Z63" s="34">
        <f>AVERAGE(Z61:Z62)*'Fixed data'!$C$3</f>
        <v>-0.21231636710440602</v>
      </c>
      <c r="AA63" s="34">
        <f>AVERAGE(AA61:AA62)*'Fixed data'!$C$3</f>
        <v>-0.19724832321831887</v>
      </c>
      <c r="AB63" s="34">
        <f>AVERAGE(AB61:AB62)*'Fixed data'!$C$3</f>
        <v>-0.1821751632691177</v>
      </c>
      <c r="AC63" s="34">
        <f>AVERAGE(AC61:AC62)*'Fixed data'!$C$3</f>
        <v>-0.1671382285327265</v>
      </c>
      <c r="AD63" s="34">
        <f>AVERAGE(AD61:AD62)*'Fixed data'!$C$3</f>
        <v>-0.15218271236760458</v>
      </c>
      <c r="AE63" s="34">
        <f>AVERAGE(AE61:AE62)*'Fixed data'!$C$3</f>
        <v>-0.13735615426844783</v>
      </c>
      <c r="AF63" s="34">
        <f>AVERAGE(AF61:AF62)*'Fixed data'!$C$3</f>
        <v>-0.1226874359922223</v>
      </c>
      <c r="AG63" s="34">
        <f>AVERAGE(AG61:AG62)*'Fixed data'!$C$3</f>
        <v>-0.10818152931647784</v>
      </c>
      <c r="AH63" s="34">
        <f>AVERAGE(AH61:AH62)*'Fixed data'!$C$3</f>
        <v>-9.3838434241214491E-2</v>
      </c>
      <c r="AI63" s="34">
        <f>AVERAGE(AI61:AI62)*'Fixed data'!$C$3</f>
        <v>-7.965815076643222E-2</v>
      </c>
      <c r="AJ63" s="34">
        <f>AVERAGE(AJ61:AJ62)*'Fixed data'!$C$3</f>
        <v>-6.555927309189051E-2</v>
      </c>
      <c r="AK63" s="34">
        <f>AVERAGE(AK61:AK62)*'Fixed data'!$C$3</f>
        <v>-5.1460395417348787E-2</v>
      </c>
      <c r="AL63" s="34">
        <f>AVERAGE(AL61:AL62)*'Fixed data'!$C$3</f>
        <v>-3.7361517742807056E-2</v>
      </c>
      <c r="AM63" s="34">
        <f>AVERAGE(AM61:AM62)*'Fixed data'!$C$3</f>
        <v>-2.3262640068265329E-2</v>
      </c>
      <c r="AN63" s="34">
        <f>AVERAGE(AN61:AN62)*'Fixed data'!$C$3</f>
        <v>-9.163762393723603E-3</v>
      </c>
      <c r="AO63" s="34">
        <f>AVERAGE(AO61:AO62)*'Fixed data'!$C$3</f>
        <v>4.9351152808181226E-3</v>
      </c>
      <c r="AP63" s="34">
        <f>AVERAGE(AP61:AP62)*'Fixed data'!$C$3</f>
        <v>1.903399295535985E-2</v>
      </c>
      <c r="AQ63" s="34">
        <f>AVERAGE(AQ61:AQ62)*'Fixed data'!$C$3</f>
        <v>3.313287062990157E-2</v>
      </c>
      <c r="AR63" s="34">
        <f>AVERAGE(AR61:AR62)*'Fixed data'!$C$3</f>
        <v>4.7231748304443301E-2</v>
      </c>
      <c r="AS63" s="34">
        <f>AVERAGE(AS61:AS62)*'Fixed data'!$C$3</f>
        <v>6.1330625978985025E-2</v>
      </c>
      <c r="AT63" s="34">
        <f>AVERAGE(AT61:AT62)*'Fixed data'!$C$3</f>
        <v>7.5429503653526742E-2</v>
      </c>
      <c r="AU63" s="34">
        <f>AVERAGE(AU61:AU62)*'Fixed data'!$C$3</f>
        <v>8.9528381328068465E-2</v>
      </c>
      <c r="AV63" s="34">
        <f>AVERAGE(AV61:AV62)*'Fixed data'!$C$3</f>
        <v>0.10362725900261018</v>
      </c>
      <c r="AW63" s="34">
        <f>AVERAGE(AW61:AW62)*'Fixed data'!$C$3</f>
        <v>0.11772613667715191</v>
      </c>
      <c r="AX63" s="34">
        <f>AVERAGE(AX61:AX62)*'Fixed data'!$C$3</f>
        <v>0.12816175334086904</v>
      </c>
      <c r="AY63" s="34">
        <f>AVERAGE(AY61:AY62)*'Fixed data'!$C$3</f>
        <v>0.13439259086042823</v>
      </c>
      <c r="AZ63" s="34">
        <f>AVERAGE(AZ61:AZ62)*'Fixed data'!$C$3</f>
        <v>0.13952258234446901</v>
      </c>
      <c r="BA63" s="34">
        <f>AVERAGE(BA61:BA62)*'Fixed data'!$C$3</f>
        <v>0.14351671017484988</v>
      </c>
      <c r="BB63" s="34">
        <f>AVERAGE(BB61:BB62)*'Fixed data'!$C$3</f>
        <v>0.14634191488314952</v>
      </c>
      <c r="BC63" s="34">
        <f>AVERAGE(BC61:BC62)*'Fixed data'!$C$3</f>
        <v>0.14796723521893612</v>
      </c>
      <c r="BD63" s="34">
        <f>AVERAGE(BD61:BD62)*'Fixed data'!$C$3</f>
        <v>0.14836348679318942</v>
      </c>
    </row>
    <row r="64" spans="1:56" ht="15.75" thickBot="1" x14ac:dyDescent="0.35">
      <c r="A64" s="114"/>
      <c r="B64" s="12" t="s">
        <v>94</v>
      </c>
      <c r="C64" s="12" t="s">
        <v>45</v>
      </c>
      <c r="D64" s="12" t="s">
        <v>40</v>
      </c>
      <c r="E64" s="53">
        <f t="shared" ref="E64:BD64" si="9">E29+E60+E63</f>
        <v>-0.27662831599999993</v>
      </c>
      <c r="F64" s="53">
        <f t="shared" si="9"/>
        <v>-0.35634445674928794</v>
      </c>
      <c r="G64" s="53">
        <f t="shared" si="9"/>
        <v>-0.43699261151664076</v>
      </c>
      <c r="H64" s="53">
        <f t="shared" si="9"/>
        <v>-0.51807333481739859</v>
      </c>
      <c r="I64" s="53">
        <f t="shared" si="9"/>
        <v>-0.59968912650478146</v>
      </c>
      <c r="J64" s="53">
        <f t="shared" si="9"/>
        <v>-0.68156190497046987</v>
      </c>
      <c r="K64" s="53">
        <f t="shared" si="9"/>
        <v>-0.76350553531217669</v>
      </c>
      <c r="L64" s="53">
        <f t="shared" si="9"/>
        <v>-0.84516642902016148</v>
      </c>
      <c r="M64" s="53">
        <f t="shared" si="9"/>
        <v>-0.57649354861436786</v>
      </c>
      <c r="N64" s="53">
        <f t="shared" si="9"/>
        <v>-0.56136852216690192</v>
      </c>
      <c r="O64" s="53">
        <f t="shared" si="9"/>
        <v>-0.54577222158628902</v>
      </c>
      <c r="P64" s="53">
        <f t="shared" si="9"/>
        <v>-0.52969355787418859</v>
      </c>
      <c r="Q64" s="53">
        <f t="shared" si="9"/>
        <v>-0.51316883730479745</v>
      </c>
      <c r="R64" s="53">
        <f t="shared" si="9"/>
        <v>-0.496149206708763</v>
      </c>
      <c r="S64" s="53">
        <f t="shared" si="9"/>
        <v>-0.478625007874177</v>
      </c>
      <c r="T64" s="53">
        <f t="shared" si="9"/>
        <v>-0.46061140587348187</v>
      </c>
      <c r="U64" s="53">
        <f t="shared" si="9"/>
        <v>-0.44210657694565814</v>
      </c>
      <c r="V64" s="53">
        <f t="shared" si="9"/>
        <v>-0.42331866671581753</v>
      </c>
      <c r="W64" s="53">
        <f t="shared" si="9"/>
        <v>-0.40437616916471353</v>
      </c>
      <c r="X64" s="53">
        <f t="shared" si="9"/>
        <v>-0.38531329775779755</v>
      </c>
      <c r="Y64" s="53">
        <f t="shared" si="9"/>
        <v>-0.366154562131284</v>
      </c>
      <c r="Z64" s="53">
        <f t="shared" si="9"/>
        <v>-0.34698228279731969</v>
      </c>
      <c r="AA64" s="53">
        <f t="shared" si="9"/>
        <v>-0.32785107570046812</v>
      </c>
      <c r="AB64" s="53">
        <f t="shared" si="9"/>
        <v>-0.30881774216912394</v>
      </c>
      <c r="AC64" s="53">
        <f t="shared" si="9"/>
        <v>-0.28996260369515181</v>
      </c>
      <c r="AD64" s="53">
        <f t="shared" si="9"/>
        <v>-0.271375234797398</v>
      </c>
      <c r="AE64" s="53">
        <f t="shared" si="9"/>
        <v>-0.25313196274473376</v>
      </c>
      <c r="AF64" s="53">
        <f t="shared" si="9"/>
        <v>-0.23509240387883756</v>
      </c>
      <c r="AG64" s="53">
        <f t="shared" si="9"/>
        <v>-0.21721565661342246</v>
      </c>
      <c r="AH64" s="53">
        <f t="shared" si="9"/>
        <v>-0.19950172094848845</v>
      </c>
      <c r="AI64" s="53">
        <f t="shared" si="9"/>
        <v>-0.18195059688403553</v>
      </c>
      <c r="AJ64" s="53">
        <f t="shared" si="9"/>
        <v>-0.16785171920949382</v>
      </c>
      <c r="AK64" s="53">
        <f t="shared" si="9"/>
        <v>-0.15375284153495208</v>
      </c>
      <c r="AL64" s="53">
        <f t="shared" si="9"/>
        <v>-0.13965396386041035</v>
      </c>
      <c r="AM64" s="53">
        <f t="shared" si="9"/>
        <v>-0.12555508618586864</v>
      </c>
      <c r="AN64" s="53">
        <f t="shared" si="9"/>
        <v>-0.1114562085113269</v>
      </c>
      <c r="AO64" s="53">
        <f t="shared" si="9"/>
        <v>-9.7357330836785175E-2</v>
      </c>
      <c r="AP64" s="53">
        <f t="shared" si="9"/>
        <v>-8.3258453162243451E-2</v>
      </c>
      <c r="AQ64" s="53">
        <f t="shared" si="9"/>
        <v>-6.9159575487701727E-2</v>
      </c>
      <c r="AR64" s="53">
        <f t="shared" si="9"/>
        <v>-5.5060697813159996E-2</v>
      </c>
      <c r="AS64" s="53">
        <f t="shared" si="9"/>
        <v>-4.0961820138618273E-2</v>
      </c>
      <c r="AT64" s="53">
        <f t="shared" si="9"/>
        <v>-2.6862942464076556E-2</v>
      </c>
      <c r="AU64" s="53">
        <f t="shared" si="9"/>
        <v>-1.2764064789534832E-2</v>
      </c>
      <c r="AV64" s="53">
        <f t="shared" si="9"/>
        <v>1.334812885006878E-3</v>
      </c>
      <c r="AW64" s="53">
        <f t="shared" si="9"/>
        <v>1.5433690559548616E-2</v>
      </c>
      <c r="AX64" s="53">
        <f t="shared" si="9"/>
        <v>-1.205264941052922E-2</v>
      </c>
      <c r="AY64" s="53">
        <f t="shared" si="9"/>
        <v>1.6601299220141086E-2</v>
      </c>
      <c r="AZ64" s="53">
        <f t="shared" si="9"/>
        <v>4.4891866364020191E-2</v>
      </c>
      <c r="BA64" s="53">
        <f t="shared" si="9"/>
        <v>7.2759110197498963E-2</v>
      </c>
      <c r="BB64" s="53">
        <f t="shared" si="9"/>
        <v>0.1001138126534758</v>
      </c>
      <c r="BC64" s="53">
        <f t="shared" si="9"/>
        <v>0.12689428834771405</v>
      </c>
      <c r="BD64" s="53">
        <f t="shared" si="9"/>
        <v>0.15302850098311602</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1.6543945708337221E-3</v>
      </c>
      <c r="G67" s="81">
        <f>'Fixed data'!$G$7*G$88/1000000</f>
        <v>3.9129477504687218E-3</v>
      </c>
      <c r="H67" s="81">
        <f>'Fixed data'!$G$7*H$88/1000000</f>
        <v>6.8616981570385691E-3</v>
      </c>
      <c r="I67" s="81">
        <f>'Fixed data'!$G$7*I$88/1000000</f>
        <v>1.0593469890276942E-2</v>
      </c>
      <c r="J67" s="81">
        <f>'Fixed data'!$G$7*J$88/1000000</f>
        <v>1.5208146226136539E-2</v>
      </c>
      <c r="K67" s="81">
        <f>'Fixed data'!$G$7*K$88/1000000</f>
        <v>2.0812946363800558E-2</v>
      </c>
      <c r="L67" s="81">
        <f>'Fixed data'!$G$7*L$88/1000000</f>
        <v>2.7486883954073203E-2</v>
      </c>
      <c r="M67" s="81">
        <f>'Fixed data'!$G$7*M$88/1000000</f>
        <v>3.6491273400105127E-2</v>
      </c>
      <c r="N67" s="81">
        <f>'Fixed data'!$G$7*N$88/1000000</f>
        <v>4.1089180400880818E-2</v>
      </c>
      <c r="O67" s="81">
        <f>'Fixed data'!$G$7*O$88/1000000</f>
        <v>4.5834259851283365E-2</v>
      </c>
      <c r="P67" s="81">
        <f>'Fixed data'!$G$7*P$88/1000000</f>
        <v>5.0734662402134915E-2</v>
      </c>
      <c r="Q67" s="81">
        <f>'Fixed data'!$G$7*Q$88/1000000</f>
        <v>5.5678557895922902E-2</v>
      </c>
      <c r="R67" s="81">
        <f>'Fixed data'!$G$7*R$88/1000000</f>
        <v>6.0796149758822735E-2</v>
      </c>
      <c r="S67" s="81">
        <f>'Fixed data'!$G$7*S$88/1000000</f>
        <v>6.6086595546182986E-2</v>
      </c>
      <c r="T67" s="81">
        <f>'Fixed data'!$G$7*T$88/1000000</f>
        <v>7.148789593380124E-2</v>
      </c>
      <c r="U67" s="81">
        <f>'Fixed data'!$G$7*U$88/1000000</f>
        <v>7.6997023476221921E-2</v>
      </c>
      <c r="V67" s="81">
        <f>'Fixed data'!$G$7*V$88/1000000</f>
        <v>8.2087286790330907E-2</v>
      </c>
      <c r="W67" s="81">
        <f>'Fixed data'!$G$7*W$88/1000000</f>
        <v>8.6565980603539955E-2</v>
      </c>
      <c r="X67" s="81">
        <f>'Fixed data'!$G$7*X$88/1000000</f>
        <v>9.0523631559321291E-2</v>
      </c>
      <c r="Y67" s="81">
        <f>'Fixed data'!$G$7*Y$88/1000000</f>
        <v>9.4049519244179258E-2</v>
      </c>
      <c r="Z67" s="81">
        <f>'Fixed data'!$G$7*Z$88/1000000</f>
        <v>9.7063579133830472E-2</v>
      </c>
      <c r="AA67" s="81">
        <f>'Fixed data'!$G$7*AA$88/1000000</f>
        <v>9.9573749794490574E-2</v>
      </c>
      <c r="AB67" s="81">
        <f>'Fixed data'!$G$7*AB$88/1000000</f>
        <v>0.10157847643483331</v>
      </c>
      <c r="AC67" s="81">
        <f>'Fixed data'!$G$7*AC$88/1000000</f>
        <v>0.10301583387180235</v>
      </c>
      <c r="AD67" s="81">
        <f>'Fixed data'!$G$7*AD$88/1000000</f>
        <v>0.10381459617939771</v>
      </c>
      <c r="AE67" s="81">
        <f>'Fixed data'!$G$7*AE$88/1000000</f>
        <v>0.10395261360435067</v>
      </c>
      <c r="AF67" s="81">
        <f>'Fixed data'!$G$7*AF$88/1000000</f>
        <v>0.10395261360435067</v>
      </c>
      <c r="AG67" s="81">
        <f>'Fixed data'!$G$7*AG$88/1000000</f>
        <v>0.10395261360435067</v>
      </c>
      <c r="AH67" s="81">
        <f>'Fixed data'!$G$7*AH$88/1000000</f>
        <v>0.10395261360435067</v>
      </c>
      <c r="AI67" s="81">
        <f>'Fixed data'!$G$7*AI$88/1000000</f>
        <v>0.10395261360435067</v>
      </c>
      <c r="AJ67" s="81">
        <f>'Fixed data'!$G$7*AJ$88/1000000</f>
        <v>0.10395261360435067</v>
      </c>
      <c r="AK67" s="81">
        <f>'Fixed data'!$G$7*AK$88/1000000</f>
        <v>0.10395261360435067</v>
      </c>
      <c r="AL67" s="81">
        <f>'Fixed data'!$G$7*AL$88/1000000</f>
        <v>0.10395261360435067</v>
      </c>
      <c r="AM67" s="81">
        <f>'Fixed data'!$G$7*AM$88/1000000</f>
        <v>0.10395261360435067</v>
      </c>
      <c r="AN67" s="81">
        <f>'Fixed data'!$G$7*AN$88/1000000</f>
        <v>0.10395261360435067</v>
      </c>
      <c r="AO67" s="81">
        <f>'Fixed data'!$G$7*AO$88/1000000</f>
        <v>0.10395261360435067</v>
      </c>
      <c r="AP67" s="81">
        <f>'Fixed data'!$G$7*AP$88/1000000</f>
        <v>0.10395261360435067</v>
      </c>
      <c r="AQ67" s="81">
        <f>'Fixed data'!$G$7*AQ$88/1000000</f>
        <v>0.10395261360435067</v>
      </c>
      <c r="AR67" s="81">
        <f>'Fixed data'!$G$7*AR$88/1000000</f>
        <v>0.10395261360435067</v>
      </c>
      <c r="AS67" s="81">
        <f>'Fixed data'!$G$7*AS$88/1000000</f>
        <v>0.10395261360435067</v>
      </c>
      <c r="AT67" s="81">
        <f>'Fixed data'!$G$7*AT$88/1000000</f>
        <v>0.10395261360435067</v>
      </c>
      <c r="AU67" s="81">
        <f>'Fixed data'!$G$7*AU$88/1000000</f>
        <v>0.10395261360435067</v>
      </c>
      <c r="AV67" s="81">
        <f>'Fixed data'!$G$7*AV$88/1000000</f>
        <v>0.10395261360435067</v>
      </c>
      <c r="AW67" s="81">
        <f>'Fixed data'!$G$7*AW$88/1000000</f>
        <v>0.10395261360435067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4.2124261624938205E-3</v>
      </c>
      <c r="G68" s="81">
        <f>'Fixed data'!$G$8*G89/1000000</f>
        <v>9.9631634237286413E-3</v>
      </c>
      <c r="H68" s="81">
        <f>'Fixed data'!$G$8*H89/1000000</f>
        <v>1.7471283661961427E-2</v>
      </c>
      <c r="I68" s="81">
        <f>'Fixed data'!$G$8*I89/1000000</f>
        <v>2.6973135976204897E-2</v>
      </c>
      <c r="J68" s="81">
        <f>'Fixed data'!$G$8*J89/1000000</f>
        <v>3.8723043568575644E-2</v>
      </c>
      <c r="K68" s="81">
        <f>'Fixed data'!$G$8*K89/1000000</f>
        <v>5.2994008398656561E-2</v>
      </c>
      <c r="L68" s="81">
        <f>'Fixed data'!$G$8*L89/1000000</f>
        <v>6.998721534441428E-2</v>
      </c>
      <c r="M68" s="81">
        <f>'Fixed data'!$G$8*M89/1000000</f>
        <v>9.2914228252002198E-2</v>
      </c>
      <c r="N68" s="81">
        <f>'Fixed data'!$G$8*N89/1000000</f>
        <v>0.10462143769540629</v>
      </c>
      <c r="O68" s="81">
        <f>'Fixed data'!$G$8*O89/1000000</f>
        <v>0.11670337822662702</v>
      </c>
      <c r="P68" s="81">
        <f>'Fixed data'!$G$8*P89/1000000</f>
        <v>0.12918080306582716</v>
      </c>
      <c r="Q68" s="81">
        <f>'Fixed data'!$G$8*Q89/1000000</f>
        <v>0.14176896981263459</v>
      </c>
      <c r="R68" s="81">
        <f>'Fixed data'!$G$8*R89/1000000</f>
        <v>0.15479940295856839</v>
      </c>
      <c r="S68" s="81">
        <f>'Fixed data'!$G$8*S89/1000000</f>
        <v>0.16826995746764231</v>
      </c>
      <c r="T68" s="81">
        <f>'Fixed data'!$G$8*T89/1000000</f>
        <v>0.18202277040925222</v>
      </c>
      <c r="U68" s="81">
        <f>'Fixed data'!$G$8*U89/1000000</f>
        <v>0.19605013328950704</v>
      </c>
      <c r="V68" s="81">
        <f>'Fixed data'!$G$8*V89/1000000</f>
        <v>0.20901098237373095</v>
      </c>
      <c r="W68" s="81">
        <f>'Fixed data'!$G$8*W89/1000000</f>
        <v>0.22041465071571154</v>
      </c>
      <c r="X68" s="81">
        <f>'Fixed data'!$G$8*X89/1000000</f>
        <v>0.23049163762201558</v>
      </c>
      <c r="Y68" s="81">
        <f>'Fixed data'!$G$8*Y89/1000000</f>
        <v>0.23946926713770339</v>
      </c>
      <c r="Z68" s="81">
        <f>'Fixed data'!$G$8*Z89/1000000</f>
        <v>0.24714367864649578</v>
      </c>
      <c r="AA68" s="81">
        <f>'Fixed data'!$G$8*AA89/1000000</f>
        <v>0.25353508535787084</v>
      </c>
      <c r="AB68" s="81">
        <f>'Fixed data'!$G$8*AB89/1000000</f>
        <v>0.25863952845585098</v>
      </c>
      <c r="AC68" s="81">
        <f>'Fixed data'!$G$8*AC89/1000000</f>
        <v>0.2622993337883191</v>
      </c>
      <c r="AD68" s="81">
        <f>'Fixed data'!$G$8*AD89/1000000</f>
        <v>0.26433314561377308</v>
      </c>
      <c r="AE68" s="81">
        <f>'Fixed data'!$G$8*AE89/1000000</f>
        <v>0.26468456614065433</v>
      </c>
      <c r="AF68" s="81">
        <f>'Fixed data'!$G$8*AF89/1000000</f>
        <v>0.26468456614065433</v>
      </c>
      <c r="AG68" s="81">
        <f>'Fixed data'!$G$8*AG89/1000000</f>
        <v>0.26468456614065433</v>
      </c>
      <c r="AH68" s="81">
        <f>'Fixed data'!$G$8*AH89/1000000</f>
        <v>0.26468456614065433</v>
      </c>
      <c r="AI68" s="81">
        <f>'Fixed data'!$G$8*AI89/1000000</f>
        <v>0.26468456614065433</v>
      </c>
      <c r="AJ68" s="81">
        <f>'Fixed data'!$G$8*AJ89/1000000</f>
        <v>0.26468456614065433</v>
      </c>
      <c r="AK68" s="81">
        <f>'Fixed data'!$G$8*AK89/1000000</f>
        <v>0.26468456614065433</v>
      </c>
      <c r="AL68" s="81">
        <f>'Fixed data'!$G$8*AL89/1000000</f>
        <v>0.26468456614065433</v>
      </c>
      <c r="AM68" s="81">
        <f>'Fixed data'!$G$8*AM89/1000000</f>
        <v>0.26468456614065433</v>
      </c>
      <c r="AN68" s="81">
        <f>'Fixed data'!$G$8*AN89/1000000</f>
        <v>0.26468456614065433</v>
      </c>
      <c r="AO68" s="81">
        <f>'Fixed data'!$G$8*AO89/1000000</f>
        <v>0.26468456614065433</v>
      </c>
      <c r="AP68" s="81">
        <f>'Fixed data'!$G$8*AP89/1000000</f>
        <v>0.26468456614065433</v>
      </c>
      <c r="AQ68" s="81">
        <f>'Fixed data'!$G$8*AQ89/1000000</f>
        <v>0.26468456614065433</v>
      </c>
      <c r="AR68" s="81">
        <f>'Fixed data'!$G$8*AR89/1000000</f>
        <v>0.26468456614065433</v>
      </c>
      <c r="AS68" s="81">
        <f>'Fixed data'!$G$8*AS89/1000000</f>
        <v>0.26468456614065433</v>
      </c>
      <c r="AT68" s="81">
        <f>'Fixed data'!$G$8*AT89/1000000</f>
        <v>0.26468456614065433</v>
      </c>
      <c r="AU68" s="81">
        <f>'Fixed data'!$G$8*AU89/1000000</f>
        <v>0.26468456614065433</v>
      </c>
      <c r="AV68" s="81">
        <f>'Fixed data'!$G$8*AV89/1000000</f>
        <v>0.26468456614065433</v>
      </c>
      <c r="AW68" s="81">
        <f>'Fixed data'!$G$8*AW89/1000000</f>
        <v>0.26468456614065433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5.4090013071016857E-4</v>
      </c>
      <c r="G70" s="34">
        <f>G91*'Fixed data'!$G$9</f>
        <v>1.2793283942076693E-3</v>
      </c>
      <c r="H70" s="34">
        <f>H91*'Fixed data'!$G$9</f>
        <v>2.2434148996061444E-3</v>
      </c>
      <c r="I70" s="34">
        <f>I91*'Fixed data'!$G$9</f>
        <v>3.4635082521078569E-3</v>
      </c>
      <c r="J70" s="34">
        <f>J91*'Fixed data'!$G$9</f>
        <v>4.9722650367687825E-3</v>
      </c>
      <c r="K70" s="34">
        <f>K91*'Fixed data'!$G$9</f>
        <v>6.8047403002357461E-3</v>
      </c>
      <c r="L70" s="34">
        <f>L91*'Fixed data'!$G$9</f>
        <v>8.986767356278836E-3</v>
      </c>
      <c r="M70" s="34">
        <f>M91*'Fixed data'!$G$9</f>
        <v>1.1930729766569802E-2</v>
      </c>
      <c r="N70" s="34">
        <f>N91*'Fixed data'!$G$9</f>
        <v>1.3434003859435968E-2</v>
      </c>
      <c r="O70" s="34">
        <f>O91*'Fixed data'!$G$9</f>
        <v>1.4985395613374959E-2</v>
      </c>
      <c r="P70" s="34">
        <f>P91*'Fixed data'!$G$9</f>
        <v>1.6587569863108068E-2</v>
      </c>
      <c r="Q70" s="34">
        <f>Q91*'Fixed data'!$G$9</f>
        <v>1.8203964020796649E-2</v>
      </c>
      <c r="R70" s="34">
        <f>R91*'Fixed data'!$G$9</f>
        <v>1.9877147768110833E-2</v>
      </c>
      <c r="S70" s="34">
        <f>S91*'Fixed data'!$G$9</f>
        <v>2.1606845669897429E-2</v>
      </c>
      <c r="T70" s="34">
        <f>T91*'Fixed data'!$G$9</f>
        <v>2.3372787203539729E-2</v>
      </c>
      <c r="U70" s="34">
        <f>U91*'Fixed data'!$G$9</f>
        <v>2.5173982553384617E-2</v>
      </c>
      <c r="V70" s="34">
        <f>V91*'Fixed data'!$G$9</f>
        <v>2.6838231300624647E-2</v>
      </c>
      <c r="W70" s="34">
        <f>W91*'Fixed data'!$G$9</f>
        <v>2.8302528942604207E-2</v>
      </c>
      <c r="X70" s="34">
        <f>X91*'Fixed data'!$G$9</f>
        <v>2.959647293699761E-2</v>
      </c>
      <c r="Y70" s="34">
        <f>Y91*'Fixed data'!$G$9</f>
        <v>3.0749253019350001E-2</v>
      </c>
      <c r="Z70" s="34">
        <f>Z91*'Fixed data'!$G$9</f>
        <v>3.1734692295458743E-2</v>
      </c>
      <c r="AA70" s="34">
        <f>AA91*'Fixed data'!$G$9</f>
        <v>3.2555386259518149E-2</v>
      </c>
      <c r="AB70" s="34">
        <f>AB91*'Fixed data'!$G$9</f>
        <v>3.3210826576427002E-2</v>
      </c>
      <c r="AC70" s="34">
        <f>AC91*'Fixed data'!$G$9</f>
        <v>3.368076696382926E-2</v>
      </c>
      <c r="AD70" s="34">
        <f>AD91*'Fixed data'!$G$9</f>
        <v>3.3941920284930253E-2</v>
      </c>
      <c r="AE70" s="34">
        <f>AE91*'Fixed data'!$G$9</f>
        <v>3.398704473378511E-2</v>
      </c>
      <c r="AF70" s="34">
        <f>AF91*'Fixed data'!$G$9</f>
        <v>3.398704473378511E-2</v>
      </c>
      <c r="AG70" s="34">
        <f>AG91*'Fixed data'!$G$9</f>
        <v>3.398704473378511E-2</v>
      </c>
      <c r="AH70" s="34">
        <f>AH91*'Fixed data'!$G$9</f>
        <v>3.398704473378511E-2</v>
      </c>
      <c r="AI70" s="34">
        <f>AI91*'Fixed data'!$G$9</f>
        <v>3.398704473378511E-2</v>
      </c>
      <c r="AJ70" s="34">
        <f>AJ91*'Fixed data'!$G$9</f>
        <v>3.398704473378511E-2</v>
      </c>
      <c r="AK70" s="34">
        <f>AK91*'Fixed data'!$G$9</f>
        <v>3.398704473378511E-2</v>
      </c>
      <c r="AL70" s="34">
        <f>AL91*'Fixed data'!$G$9</f>
        <v>3.398704473378511E-2</v>
      </c>
      <c r="AM70" s="34">
        <f>AM91*'Fixed data'!$G$9</f>
        <v>3.398704473378511E-2</v>
      </c>
      <c r="AN70" s="34">
        <f>AN91*'Fixed data'!$G$9</f>
        <v>3.398704473378511E-2</v>
      </c>
      <c r="AO70" s="34">
        <f>AO91*'Fixed data'!$G$9</f>
        <v>3.398704473378511E-2</v>
      </c>
      <c r="AP70" s="34">
        <f>AP91*'Fixed data'!$G$9</f>
        <v>3.398704473378511E-2</v>
      </c>
      <c r="AQ70" s="34">
        <f>AQ91*'Fixed data'!$G$9</f>
        <v>3.398704473378511E-2</v>
      </c>
      <c r="AR70" s="34">
        <f>AR91*'Fixed data'!$G$9</f>
        <v>3.398704473378511E-2</v>
      </c>
      <c r="AS70" s="34">
        <f>AS91*'Fixed data'!$G$9</f>
        <v>3.398704473378511E-2</v>
      </c>
      <c r="AT70" s="34">
        <f>AT91*'Fixed data'!$G$9</f>
        <v>3.398704473378511E-2</v>
      </c>
      <c r="AU70" s="34">
        <f>AU91*'Fixed data'!$G$9</f>
        <v>3.398704473378511E-2</v>
      </c>
      <c r="AV70" s="34">
        <f>AV91*'Fixed data'!$G$9</f>
        <v>3.398704473378511E-2</v>
      </c>
      <c r="AW70" s="34">
        <f>AW91*'Fixed data'!$G$9</f>
        <v>3.398704473378511E-2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1.6589546199219713E-5</v>
      </c>
      <c r="G71" s="34">
        <f>G92*'Fixed data'!$G$10</f>
        <v>3.9237331061126908E-5</v>
      </c>
      <c r="H71" s="34">
        <f>H92*'Fixed data'!$G$10</f>
        <v>6.8806112270984384E-5</v>
      </c>
      <c r="I71" s="34">
        <f>I92*'Fixed data'!$G$10</f>
        <v>1.0622668935998066E-4</v>
      </c>
      <c r="J71" s="34">
        <f>J92*'Fixed data'!$G$10</f>
        <v>1.5250064819533223E-4</v>
      </c>
      <c r="K71" s="34">
        <f>K92*'Fixed data'!$G$10</f>
        <v>2.0870313607844525E-4</v>
      </c>
      <c r="L71" s="34">
        <f>L92*'Fixed data'!$G$10</f>
        <v>2.7562646739035933E-4</v>
      </c>
      <c r="M71" s="34">
        <f>M92*'Fixed data'!$G$10</f>
        <v>3.6591855208659629E-4</v>
      </c>
      <c r="N71" s="34">
        <f>N92*'Fixed data'!$G$10</f>
        <v>4.1202435535373638E-4</v>
      </c>
      <c r="O71" s="34">
        <f>O92*'Fixed data'!$G$10</f>
        <v>4.5960593966814291E-4</v>
      </c>
      <c r="P71" s="34">
        <f>P92*'Fixed data'!$G$10</f>
        <v>5.0874503619646229E-4</v>
      </c>
      <c r="Q71" s="34">
        <f>Q92*'Fixed data'!$G$10</f>
        <v>5.5832026096099842E-4</v>
      </c>
      <c r="R71" s="34">
        <f>R92*'Fixed data'!$G$10</f>
        <v>6.0963723705307021E-4</v>
      </c>
      <c r="S71" s="34">
        <f>S92*'Fixed data'!$G$10</f>
        <v>6.6268751680565125E-4</v>
      </c>
      <c r="T71" s="34">
        <f>T92*'Fixed data'!$G$10</f>
        <v>7.1684939807385478E-4</v>
      </c>
      <c r="U71" s="34">
        <f>U92*'Fixed data'!$G$10</f>
        <v>7.7209252295688921E-4</v>
      </c>
      <c r="V71" s="34">
        <f>V92*'Fixed data'!$G$10</f>
        <v>8.2313546029743473E-4</v>
      </c>
      <c r="W71" s="34">
        <f>W92*'Fixed data'!$G$10</f>
        <v>8.6804584578603584E-4</v>
      </c>
      <c r="X71" s="34">
        <f>X92*'Fixed data'!$G$10</f>
        <v>9.0773144106590532E-4</v>
      </c>
      <c r="Y71" s="34">
        <f>Y92*'Fixed data'!$G$10</f>
        <v>9.4308750283763482E-4</v>
      </c>
      <c r="Z71" s="34">
        <f>Z92*'Fixed data'!$G$10</f>
        <v>9.7331117901990473E-4</v>
      </c>
      <c r="AA71" s="34">
        <f>AA92*'Fixed data'!$G$10</f>
        <v>9.9848207408755551E-4</v>
      </c>
      <c r="AB71" s="34">
        <f>AB92*'Fixed data'!$G$10</f>
        <v>1.0185845972722227E-3</v>
      </c>
      <c r="AC71" s="34">
        <f>AC92*'Fixed data'!$G$10</f>
        <v>1.0329977898840513E-3</v>
      </c>
      <c r="AD71" s="34">
        <f>AD92*'Fixed data'!$G$10</f>
        <v>1.0410074294450484E-3</v>
      </c>
      <c r="AE71" s="34">
        <f>AE92*'Fixed data'!$G$10</f>
        <v>1.0423914079033436E-3</v>
      </c>
      <c r="AF71" s="34">
        <f>AF92*'Fixed data'!$G$10</f>
        <v>1.0423914079033436E-3</v>
      </c>
      <c r="AG71" s="34">
        <f>AG92*'Fixed data'!$G$10</f>
        <v>1.0423914079033436E-3</v>
      </c>
      <c r="AH71" s="34">
        <f>AH92*'Fixed data'!$G$10</f>
        <v>1.0423914079033436E-3</v>
      </c>
      <c r="AI71" s="34">
        <f>AI92*'Fixed data'!$G$10</f>
        <v>1.0423914079033436E-3</v>
      </c>
      <c r="AJ71" s="34">
        <f>AJ92*'Fixed data'!$G$10</f>
        <v>1.0423914079033436E-3</v>
      </c>
      <c r="AK71" s="34">
        <f>AK92*'Fixed data'!$G$10</f>
        <v>1.0423914079033436E-3</v>
      </c>
      <c r="AL71" s="34">
        <f>AL92*'Fixed data'!$G$10</f>
        <v>1.0423914079033436E-3</v>
      </c>
      <c r="AM71" s="34">
        <f>AM92*'Fixed data'!$G$10</f>
        <v>1.0423914079033436E-3</v>
      </c>
      <c r="AN71" s="34">
        <f>AN92*'Fixed data'!$G$10</f>
        <v>1.0423914079033436E-3</v>
      </c>
      <c r="AO71" s="34">
        <f>AO92*'Fixed data'!$G$10</f>
        <v>1.0423914079033436E-3</v>
      </c>
      <c r="AP71" s="34">
        <f>AP92*'Fixed data'!$G$10</f>
        <v>1.0423914079033436E-3</v>
      </c>
      <c r="AQ71" s="34">
        <f>AQ92*'Fixed data'!$G$10</f>
        <v>1.0423914079033436E-3</v>
      </c>
      <c r="AR71" s="34">
        <f>AR92*'Fixed data'!$G$10</f>
        <v>1.0423914079033436E-3</v>
      </c>
      <c r="AS71" s="34">
        <f>AS92*'Fixed data'!$G$10</f>
        <v>1.0423914079033436E-3</v>
      </c>
      <c r="AT71" s="34">
        <f>AT92*'Fixed data'!$G$10</f>
        <v>1.0423914079033436E-3</v>
      </c>
      <c r="AU71" s="34">
        <f>AU92*'Fixed data'!$G$10</f>
        <v>1.0423914079033436E-3</v>
      </c>
      <c r="AV71" s="34">
        <f>AV92*'Fixed data'!$G$10</f>
        <v>1.0423914079033436E-3</v>
      </c>
      <c r="AW71" s="34">
        <f>AW92*'Fixed data'!$G$10</f>
        <v>1.0423914079033436E-3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6.4243104102369311E-3</v>
      </c>
      <c r="G76" s="53">
        <f t="shared" si="10"/>
        <v>1.519467689946616E-2</v>
      </c>
      <c r="H76" s="53">
        <f t="shared" si="10"/>
        <v>2.6645202830877127E-2</v>
      </c>
      <c r="I76" s="53">
        <f t="shared" si="10"/>
        <v>4.113634080794968E-2</v>
      </c>
      <c r="J76" s="53">
        <f t="shared" si="10"/>
        <v>5.9055955479676292E-2</v>
      </c>
      <c r="K76" s="53">
        <f t="shared" si="10"/>
        <v>8.0820398198771307E-2</v>
      </c>
      <c r="L76" s="53">
        <f t="shared" si="10"/>
        <v>0.10673649312215668</v>
      </c>
      <c r="M76" s="53">
        <f t="shared" si="10"/>
        <v>0.14170214997076372</v>
      </c>
      <c r="N76" s="53">
        <f t="shared" si="10"/>
        <v>0.1595566463110768</v>
      </c>
      <c r="O76" s="53">
        <f t="shared" si="10"/>
        <v>0.17798263963095348</v>
      </c>
      <c r="P76" s="53">
        <f t="shared" si="10"/>
        <v>0.19701178036726663</v>
      </c>
      <c r="Q76" s="53">
        <f t="shared" si="10"/>
        <v>0.21620981199031516</v>
      </c>
      <c r="R76" s="53">
        <f t="shared" si="10"/>
        <v>0.23608233772255502</v>
      </c>
      <c r="S76" s="53">
        <f t="shared" si="10"/>
        <v>0.2566260862005284</v>
      </c>
      <c r="T76" s="53">
        <f t="shared" si="10"/>
        <v>0.27760030294466709</v>
      </c>
      <c r="U76" s="53">
        <f t="shared" si="10"/>
        <v>0.29899323184207049</v>
      </c>
      <c r="V76" s="53">
        <f t="shared" si="10"/>
        <v>0.31875963592498391</v>
      </c>
      <c r="W76" s="53">
        <f t="shared" si="10"/>
        <v>0.33615120610764171</v>
      </c>
      <c r="X76" s="53">
        <f t="shared" si="10"/>
        <v>0.35151947355940044</v>
      </c>
      <c r="Y76" s="53">
        <f t="shared" si="10"/>
        <v>0.36521112690407026</v>
      </c>
      <c r="Z76" s="53">
        <f t="shared" si="10"/>
        <v>0.37691526125480485</v>
      </c>
      <c r="AA76" s="53">
        <f t="shared" si="10"/>
        <v>0.3866627034859671</v>
      </c>
      <c r="AB76" s="53">
        <f t="shared" si="10"/>
        <v>0.39444741606438349</v>
      </c>
      <c r="AC76" s="53">
        <f t="shared" si="10"/>
        <v>0.40002893241383475</v>
      </c>
      <c r="AD76" s="53">
        <f t="shared" si="10"/>
        <v>0.40313066950754611</v>
      </c>
      <c r="AE76" s="53">
        <f t="shared" si="10"/>
        <v>0.40366661588669345</v>
      </c>
      <c r="AF76" s="53">
        <f t="shared" si="10"/>
        <v>0.40366661588669345</v>
      </c>
      <c r="AG76" s="53">
        <f t="shared" si="10"/>
        <v>0.40366661588669345</v>
      </c>
      <c r="AH76" s="53">
        <f t="shared" si="10"/>
        <v>0.40366661588669345</v>
      </c>
      <c r="AI76" s="53">
        <f t="shared" si="10"/>
        <v>0.40366661588669345</v>
      </c>
      <c r="AJ76" s="53">
        <f t="shared" si="10"/>
        <v>0.40366661588669345</v>
      </c>
      <c r="AK76" s="53">
        <f t="shared" si="10"/>
        <v>0.40366661588669345</v>
      </c>
      <c r="AL76" s="53">
        <f t="shared" si="10"/>
        <v>0.40366661588669345</v>
      </c>
      <c r="AM76" s="53">
        <f t="shared" si="10"/>
        <v>0.40366661588669345</v>
      </c>
      <c r="AN76" s="53">
        <f t="shared" si="10"/>
        <v>0.40366661588669345</v>
      </c>
      <c r="AO76" s="53">
        <f t="shared" si="10"/>
        <v>0.40366661588669345</v>
      </c>
      <c r="AP76" s="53">
        <f t="shared" si="10"/>
        <v>0.40366661588669345</v>
      </c>
      <c r="AQ76" s="53">
        <f t="shared" si="10"/>
        <v>0.40366661588669345</v>
      </c>
      <c r="AR76" s="53">
        <f t="shared" si="10"/>
        <v>0.40366661588669345</v>
      </c>
      <c r="AS76" s="53">
        <f t="shared" si="10"/>
        <v>0.40366661588669345</v>
      </c>
      <c r="AT76" s="53">
        <f t="shared" si="10"/>
        <v>0.40366661588669345</v>
      </c>
      <c r="AU76" s="53">
        <f t="shared" si="10"/>
        <v>0.40366661588669345</v>
      </c>
      <c r="AV76" s="53">
        <f t="shared" si="10"/>
        <v>0.40366661588669345</v>
      </c>
      <c r="AW76" s="53">
        <f t="shared" si="10"/>
        <v>0.40366661588669345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-0.27662831599999993</v>
      </c>
      <c r="F77" s="54">
        <f>IF('Fixed data'!$G$19=FALSE,F64+F76,F64)</f>
        <v>-0.349920146339051</v>
      </c>
      <c r="G77" s="54">
        <f>IF('Fixed data'!$G$19=FALSE,G64+G76,G64)</f>
        <v>-0.42179793461717457</v>
      </c>
      <c r="H77" s="54">
        <f>IF('Fixed data'!$G$19=FALSE,H64+H76,H64)</f>
        <v>-0.49142813198652147</v>
      </c>
      <c r="I77" s="54">
        <f>IF('Fixed data'!$G$19=FALSE,I64+I76,I64)</f>
        <v>-0.55855278569683176</v>
      </c>
      <c r="J77" s="54">
        <f>IF('Fixed data'!$G$19=FALSE,J64+J76,J64)</f>
        <v>-0.62250594949079363</v>
      </c>
      <c r="K77" s="54">
        <f>IF('Fixed data'!$G$19=FALSE,K64+K76,K64)</f>
        <v>-0.68268513711340539</v>
      </c>
      <c r="L77" s="54">
        <f>IF('Fixed data'!$G$19=FALSE,L64+L76,L64)</f>
        <v>-0.73842993589800476</v>
      </c>
      <c r="M77" s="54">
        <f>IF('Fixed data'!$G$19=FALSE,M64+M76,M64)</f>
        <v>-0.43479139864360417</v>
      </c>
      <c r="N77" s="54">
        <f>IF('Fixed data'!$G$19=FALSE,N64+N76,N64)</f>
        <v>-0.40181187585582512</v>
      </c>
      <c r="O77" s="54">
        <f>IF('Fixed data'!$G$19=FALSE,O64+O76,O64)</f>
        <v>-0.36778958195533551</v>
      </c>
      <c r="P77" s="54">
        <f>IF('Fixed data'!$G$19=FALSE,P64+P76,P64)</f>
        <v>-0.33268177750692196</v>
      </c>
      <c r="Q77" s="54">
        <f>IF('Fixed data'!$G$19=FALSE,Q64+Q76,Q64)</f>
        <v>-0.29695902531448226</v>
      </c>
      <c r="R77" s="54">
        <f>IF('Fixed data'!$G$19=FALSE,R64+R76,R64)</f>
        <v>-0.26006686898620801</v>
      </c>
      <c r="S77" s="54">
        <f>IF('Fixed data'!$G$19=FALSE,S64+S76,S64)</f>
        <v>-0.2219989216736486</v>
      </c>
      <c r="T77" s="54">
        <f>IF('Fixed data'!$G$19=FALSE,T64+T76,T64)</f>
        <v>-0.18301110292881478</v>
      </c>
      <c r="U77" s="54">
        <f>IF('Fixed data'!$G$19=FALSE,U64+U76,U64)</f>
        <v>-0.14311334510358764</v>
      </c>
      <c r="V77" s="54">
        <f>IF('Fixed data'!$G$19=FALSE,V64+V76,V64)</f>
        <v>-0.10455903079083362</v>
      </c>
      <c r="W77" s="54">
        <f>IF('Fixed data'!$G$19=FALSE,W64+W76,W64)</f>
        <v>-6.8224963057071819E-2</v>
      </c>
      <c r="X77" s="54">
        <f>IF('Fixed data'!$G$19=FALSE,X64+X76,X64)</f>
        <v>-3.3793824198397104E-2</v>
      </c>
      <c r="Y77" s="54">
        <f>IF('Fixed data'!$G$19=FALSE,Y64+Y76,Y64)</f>
        <v>-9.4343522721374029E-4</v>
      </c>
      <c r="Z77" s="54">
        <f>IF('Fixed data'!$G$19=FALSE,Z64+Z76,Z64)</f>
        <v>2.993297845748516E-2</v>
      </c>
      <c r="AA77" s="54">
        <f>IF('Fixed data'!$G$19=FALSE,AA64+AA76,AA64)</f>
        <v>5.8811627785498977E-2</v>
      </c>
      <c r="AB77" s="54">
        <f>IF('Fixed data'!$G$19=FALSE,AB64+AB76,AB64)</f>
        <v>8.562967389525955E-2</v>
      </c>
      <c r="AC77" s="54">
        <f>IF('Fixed data'!$G$19=FALSE,AC64+AC76,AC64)</f>
        <v>0.11006632871868294</v>
      </c>
      <c r="AD77" s="54">
        <f>IF('Fixed data'!$G$19=FALSE,AD64+AD76,AD64)</f>
        <v>0.13175543471014811</v>
      </c>
      <c r="AE77" s="54">
        <f>IF('Fixed data'!$G$19=FALSE,AE64+AE76,AE64)</f>
        <v>0.15053465314195968</v>
      </c>
      <c r="AF77" s="54">
        <f>IF('Fixed data'!$G$19=FALSE,AF64+AF76,AF64)</f>
        <v>0.16857421200785588</v>
      </c>
      <c r="AG77" s="54">
        <f>IF('Fixed data'!$G$19=FALSE,AG64+AG76,AG64)</f>
        <v>0.18645095927327099</v>
      </c>
      <c r="AH77" s="54">
        <f>IF('Fixed data'!$G$19=FALSE,AH64+AH76,AH64)</f>
        <v>0.204164894938205</v>
      </c>
      <c r="AI77" s="54">
        <f>IF('Fixed data'!$G$19=FALSE,AI64+AI76,AI64)</f>
        <v>0.22171601900265792</v>
      </c>
      <c r="AJ77" s="54">
        <f>IF('Fixed data'!$G$19=FALSE,AJ64+AJ76,AJ64)</f>
        <v>0.23581489667719963</v>
      </c>
      <c r="AK77" s="54">
        <f>IF('Fixed data'!$G$19=FALSE,AK64+AK76,AK64)</f>
        <v>0.24991377435174136</v>
      </c>
      <c r="AL77" s="54">
        <f>IF('Fixed data'!$G$19=FALSE,AL64+AL76,AL64)</f>
        <v>0.2640126520262831</v>
      </c>
      <c r="AM77" s="54">
        <f>IF('Fixed data'!$G$19=FALSE,AM64+AM76,AM64)</f>
        <v>0.27811152970082481</v>
      </c>
      <c r="AN77" s="54">
        <f>IF('Fixed data'!$G$19=FALSE,AN64+AN76,AN64)</f>
        <v>0.29221040737536652</v>
      </c>
      <c r="AO77" s="54">
        <f>IF('Fixed data'!$G$19=FALSE,AO64+AO76,AO64)</f>
        <v>0.30630928504990829</v>
      </c>
      <c r="AP77" s="54">
        <f>IF('Fixed data'!$G$19=FALSE,AP64+AP76,AP64)</f>
        <v>0.32040816272445</v>
      </c>
      <c r="AQ77" s="54">
        <f>IF('Fixed data'!$G$19=FALSE,AQ64+AQ76,AQ64)</f>
        <v>0.33450704039899171</v>
      </c>
      <c r="AR77" s="54">
        <f>IF('Fixed data'!$G$19=FALSE,AR64+AR76,AR64)</f>
        <v>0.34860591807353347</v>
      </c>
      <c r="AS77" s="54">
        <f>IF('Fixed data'!$G$19=FALSE,AS64+AS76,AS64)</f>
        <v>0.36270479574807518</v>
      </c>
      <c r="AT77" s="54">
        <f>IF('Fixed data'!$G$19=FALSE,AT64+AT76,AT64)</f>
        <v>0.37680367342261689</v>
      </c>
      <c r="AU77" s="54">
        <f>IF('Fixed data'!$G$19=FALSE,AU64+AU76,AU64)</f>
        <v>0.3909025510971586</v>
      </c>
      <c r="AV77" s="54">
        <f>IF('Fixed data'!$G$19=FALSE,AV64+AV76,AV64)</f>
        <v>0.40500142877170031</v>
      </c>
      <c r="AW77" s="54">
        <f>IF('Fixed data'!$G$19=FALSE,AW64+AW76,AW64)</f>
        <v>0.41910030644624208</v>
      </c>
      <c r="AX77" s="54">
        <f>IF('Fixed data'!$G$19=FALSE,AX64+AX76,AX64)</f>
        <v>-1.205264941052922E-2</v>
      </c>
      <c r="AY77" s="54">
        <f>IF('Fixed data'!$G$19=FALSE,AY64+AY76,AY64)</f>
        <v>1.6601299220141086E-2</v>
      </c>
      <c r="AZ77" s="54">
        <f>IF('Fixed data'!$G$19=FALSE,AZ64+AZ76,AZ64)</f>
        <v>4.4891866364020191E-2</v>
      </c>
      <c r="BA77" s="54">
        <f>IF('Fixed data'!$G$19=FALSE,BA64+BA76,BA64)</f>
        <v>7.2759110197498963E-2</v>
      </c>
      <c r="BB77" s="54">
        <f>IF('Fixed data'!$G$19=FALSE,BB64+BB76,BB64)</f>
        <v>0.1001138126534758</v>
      </c>
      <c r="BC77" s="54">
        <f>IF('Fixed data'!$G$19=FALSE,BC64+BC76,BC64)</f>
        <v>0.12689428834771405</v>
      </c>
      <c r="BD77" s="54">
        <f>IF('Fixed data'!$G$19=FALSE,BD64+BD76,BD64)</f>
        <v>0.15302850098311602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-0.26727373526570042</v>
      </c>
      <c r="F80" s="55">
        <f t="shared" ref="F80:BD80" si="11">F77*F78</f>
        <v>-0.32665420088128172</v>
      </c>
      <c r="G80" s="55">
        <f t="shared" si="11"/>
        <v>-0.38043757039379805</v>
      </c>
      <c r="H80" s="55">
        <f t="shared" si="11"/>
        <v>-0.42825122609208233</v>
      </c>
      <c r="I80" s="55">
        <f t="shared" si="11"/>
        <v>-0.47028645783081202</v>
      </c>
      <c r="J80" s="55">
        <f t="shared" si="11"/>
        <v>-0.50640899099617009</v>
      </c>
      <c r="K80" s="55">
        <f t="shared" si="11"/>
        <v>-0.53658434676433031</v>
      </c>
      <c r="L80" s="55">
        <f t="shared" si="11"/>
        <v>-0.56077222677696992</v>
      </c>
      <c r="M80" s="55">
        <f t="shared" si="11"/>
        <v>-0.31901991562645376</v>
      </c>
      <c r="N80" s="55">
        <f t="shared" si="11"/>
        <v>-0.28485199836620978</v>
      </c>
      <c r="O80" s="55">
        <f t="shared" si="11"/>
        <v>-0.25191589771457923</v>
      </c>
      <c r="P80" s="55">
        <f t="shared" si="11"/>
        <v>-0.22016324399922096</v>
      </c>
      <c r="Q80" s="55">
        <f t="shared" si="11"/>
        <v>-0.18987683403801262</v>
      </c>
      <c r="R80" s="55">
        <f t="shared" si="11"/>
        <v>-0.16066457591394856</v>
      </c>
      <c r="S80" s="55">
        <f t="shared" si="11"/>
        <v>-0.13250907369182374</v>
      </c>
      <c r="T80" s="55">
        <f t="shared" si="11"/>
        <v>-0.10554358496849094</v>
      </c>
      <c r="U80" s="55">
        <f t="shared" si="11"/>
        <v>-7.9743296779243994E-2</v>
      </c>
      <c r="V80" s="55">
        <f t="shared" si="11"/>
        <v>-5.6290518966829795E-2</v>
      </c>
      <c r="W80" s="55">
        <f t="shared" si="11"/>
        <v>-3.5487602760563695E-2</v>
      </c>
      <c r="X80" s="55">
        <f t="shared" si="11"/>
        <v>-1.6983623146595832E-2</v>
      </c>
      <c r="Y80" s="55">
        <f t="shared" si="11"/>
        <v>-4.5810469504219093E-4</v>
      </c>
      <c r="Z80" s="55">
        <f t="shared" si="11"/>
        <v>1.4043075723737008E-2</v>
      </c>
      <c r="AA80" s="55">
        <f t="shared" si="11"/>
        <v>2.665846596266477E-2</v>
      </c>
      <c r="AB80" s="55">
        <f t="shared" si="11"/>
        <v>3.7502126555483281E-2</v>
      </c>
      <c r="AC80" s="55">
        <f t="shared" si="11"/>
        <v>4.6574235617311596E-2</v>
      </c>
      <c r="AD80" s="55">
        <f t="shared" si="11"/>
        <v>5.3866585041118603E-2</v>
      </c>
      <c r="AE80" s="55">
        <f t="shared" si="11"/>
        <v>5.9463030883168622E-2</v>
      </c>
      <c r="AF80" s="55">
        <f t="shared" si="11"/>
        <v>6.4337079691878352E-2</v>
      </c>
      <c r="AG80" s="55">
        <f t="shared" si="11"/>
        <v>6.8753447225036055E-2</v>
      </c>
      <c r="AH80" s="55">
        <f t="shared" si="11"/>
        <v>7.2739544269369724E-2</v>
      </c>
      <c r="AI80" s="55">
        <f t="shared" si="11"/>
        <v>8.868355747735171E-2</v>
      </c>
      <c r="AJ80" s="55">
        <f t="shared" si="11"/>
        <v>9.1575657580938705E-2</v>
      </c>
      <c r="AK80" s="55">
        <f t="shared" si="11"/>
        <v>9.4224052351194298E-2</v>
      </c>
      <c r="AL80" s="55">
        <f t="shared" si="11"/>
        <v>9.664048474174905E-2</v>
      </c>
      <c r="AM80" s="55">
        <f t="shared" si="11"/>
        <v>9.883622039476736E-2</v>
      </c>
      <c r="AN80" s="55">
        <f t="shared" si="11"/>
        <v>0.10082206548352506</v>
      </c>
      <c r="AO80" s="55">
        <f t="shared" si="11"/>
        <v>0.10260838392053379</v>
      </c>
      <c r="AP80" s="55">
        <f t="shared" si="11"/>
        <v>0.10420511395303469</v>
      </c>
      <c r="AQ80" s="55">
        <f t="shared" si="11"/>
        <v>0.10562178416695038</v>
      </c>
      <c r="AR80" s="55">
        <f t="shared" si="11"/>
        <v>0.10686752891967495</v>
      </c>
      <c r="AS80" s="55">
        <f t="shared" si="11"/>
        <v>0.10795110322139691</v>
      </c>
      <c r="AT80" s="55">
        <f t="shared" si="11"/>
        <v>0.10888089708398781</v>
      </c>
      <c r="AU80" s="55">
        <f t="shared" si="11"/>
        <v>0.10966494935584692</v>
      </c>
      <c r="AV80" s="55">
        <f t="shared" si="11"/>
        <v>0.11031096106047399</v>
      </c>
      <c r="AW80" s="55">
        <f t="shared" si="11"/>
        <v>0.11082630825594258</v>
      </c>
      <c r="AX80" s="55">
        <f t="shared" si="11"/>
        <v>-3.0943553619775539E-3</v>
      </c>
      <c r="AY80" s="55">
        <f t="shared" si="11"/>
        <v>4.1380193406329469E-3</v>
      </c>
      <c r="AZ80" s="55">
        <f t="shared" si="11"/>
        <v>1.0863777832453384E-2</v>
      </c>
      <c r="BA80" s="55">
        <f t="shared" si="11"/>
        <v>1.7094774199909971E-2</v>
      </c>
      <c r="BB80" s="55">
        <f t="shared" si="11"/>
        <v>2.2836669451002885E-2</v>
      </c>
      <c r="BC80" s="55">
        <f t="shared" si="11"/>
        <v>2.8102413162132092E-2</v>
      </c>
      <c r="BD80" s="55">
        <f t="shared" si="11"/>
        <v>3.2903086515092932E-2</v>
      </c>
    </row>
    <row r="81" spans="1:56" x14ac:dyDescent="0.3">
      <c r="A81" s="74"/>
      <c r="B81" s="15" t="s">
        <v>18</v>
      </c>
      <c r="C81" s="15"/>
      <c r="D81" s="14" t="s">
        <v>40</v>
      </c>
      <c r="E81" s="56">
        <f>+E80</f>
        <v>-0.26727373526570042</v>
      </c>
      <c r="F81" s="56">
        <f t="shared" ref="F81:BD81" si="12">+E81+F80</f>
        <v>-0.59392793614698214</v>
      </c>
      <c r="G81" s="56">
        <f t="shared" si="12"/>
        <v>-0.97436550654078014</v>
      </c>
      <c r="H81" s="56">
        <f t="shared" si="12"/>
        <v>-1.4026167326328625</v>
      </c>
      <c r="I81" s="56">
        <f t="shared" si="12"/>
        <v>-1.8729031904636746</v>
      </c>
      <c r="J81" s="56">
        <f t="shared" si="12"/>
        <v>-2.3793121814598446</v>
      </c>
      <c r="K81" s="56">
        <f t="shared" si="12"/>
        <v>-2.9158965282241747</v>
      </c>
      <c r="L81" s="56">
        <f t="shared" si="12"/>
        <v>-3.4766687550011444</v>
      </c>
      <c r="M81" s="56">
        <f t="shared" si="12"/>
        <v>-3.7956886706275981</v>
      </c>
      <c r="N81" s="56">
        <f t="shared" si="12"/>
        <v>-4.080540668993808</v>
      </c>
      <c r="O81" s="56">
        <f t="shared" si="12"/>
        <v>-4.3324565667083874</v>
      </c>
      <c r="P81" s="56">
        <f t="shared" si="12"/>
        <v>-4.5526198107076086</v>
      </c>
      <c r="Q81" s="56">
        <f t="shared" si="12"/>
        <v>-4.7424966447456214</v>
      </c>
      <c r="R81" s="56">
        <f t="shared" si="12"/>
        <v>-4.9031612206595696</v>
      </c>
      <c r="S81" s="56">
        <f t="shared" si="12"/>
        <v>-5.0356702943513936</v>
      </c>
      <c r="T81" s="56">
        <f t="shared" si="12"/>
        <v>-5.1412138793198849</v>
      </c>
      <c r="U81" s="56">
        <f t="shared" si="12"/>
        <v>-5.2209571760991293</v>
      </c>
      <c r="V81" s="56">
        <f t="shared" si="12"/>
        <v>-5.2772476950659595</v>
      </c>
      <c r="W81" s="56">
        <f t="shared" si="12"/>
        <v>-5.3127352978265234</v>
      </c>
      <c r="X81" s="56">
        <f t="shared" si="12"/>
        <v>-5.3297189209731188</v>
      </c>
      <c r="Y81" s="56">
        <f t="shared" si="12"/>
        <v>-5.3301770256681609</v>
      </c>
      <c r="Z81" s="56">
        <f t="shared" si="12"/>
        <v>-5.3161339499444242</v>
      </c>
      <c r="AA81" s="56">
        <f t="shared" si="12"/>
        <v>-5.289475483981759</v>
      </c>
      <c r="AB81" s="56">
        <f t="shared" si="12"/>
        <v>-5.2519733574262757</v>
      </c>
      <c r="AC81" s="56">
        <f t="shared" si="12"/>
        <v>-5.2053991218089637</v>
      </c>
      <c r="AD81" s="56">
        <f t="shared" si="12"/>
        <v>-5.1515325367678448</v>
      </c>
      <c r="AE81" s="56">
        <f t="shared" si="12"/>
        <v>-5.0920695058846759</v>
      </c>
      <c r="AF81" s="56">
        <f t="shared" si="12"/>
        <v>-5.0277324261927978</v>
      </c>
      <c r="AG81" s="56">
        <f t="shared" si="12"/>
        <v>-4.9589789789677621</v>
      </c>
      <c r="AH81" s="56">
        <f t="shared" si="12"/>
        <v>-4.8862394346983926</v>
      </c>
      <c r="AI81" s="56">
        <f t="shared" si="12"/>
        <v>-4.7975558772210407</v>
      </c>
      <c r="AJ81" s="56">
        <f t="shared" si="12"/>
        <v>-4.7059802196401019</v>
      </c>
      <c r="AK81" s="56">
        <f t="shared" si="12"/>
        <v>-4.6117561672889078</v>
      </c>
      <c r="AL81" s="56">
        <f t="shared" si="12"/>
        <v>-4.515115682547159</v>
      </c>
      <c r="AM81" s="56">
        <f t="shared" si="12"/>
        <v>-4.4162794621523913</v>
      </c>
      <c r="AN81" s="56">
        <f t="shared" si="12"/>
        <v>-4.3154573966688661</v>
      </c>
      <c r="AO81" s="56">
        <f t="shared" si="12"/>
        <v>-4.2128490127483325</v>
      </c>
      <c r="AP81" s="56">
        <f t="shared" si="12"/>
        <v>-4.1086438987952976</v>
      </c>
      <c r="AQ81" s="56">
        <f t="shared" si="12"/>
        <v>-4.0030221146283473</v>
      </c>
      <c r="AR81" s="56">
        <f t="shared" si="12"/>
        <v>-3.8961545857086723</v>
      </c>
      <c r="AS81" s="56">
        <f t="shared" si="12"/>
        <v>-3.7882034824872752</v>
      </c>
      <c r="AT81" s="56">
        <f t="shared" si="12"/>
        <v>-3.6793225854032876</v>
      </c>
      <c r="AU81" s="56">
        <f t="shared" si="12"/>
        <v>-3.5696576360474408</v>
      </c>
      <c r="AV81" s="56">
        <f t="shared" si="12"/>
        <v>-3.4593466749869668</v>
      </c>
      <c r="AW81" s="56">
        <f t="shared" si="12"/>
        <v>-3.3485203667310244</v>
      </c>
      <c r="AX81" s="56">
        <f t="shared" si="12"/>
        <v>-3.3516147220930019</v>
      </c>
      <c r="AY81" s="56">
        <f t="shared" si="12"/>
        <v>-3.3474767027523691</v>
      </c>
      <c r="AZ81" s="56">
        <f t="shared" si="12"/>
        <v>-3.3366129249199159</v>
      </c>
      <c r="BA81" s="56">
        <f t="shared" si="12"/>
        <v>-3.3195181507200058</v>
      </c>
      <c r="BB81" s="56">
        <f t="shared" si="12"/>
        <v>-3.2966814812690028</v>
      </c>
      <c r="BC81" s="56">
        <f t="shared" si="12"/>
        <v>-3.2685790681068707</v>
      </c>
      <c r="BD81" s="56">
        <f t="shared" si="12"/>
        <v>-3.2356759815917777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1'!E88*0.8</f>
        <v>0</v>
      </c>
      <c r="F88" s="43">
        <f>'Option 1'!F88*0.8</f>
        <v>107.12547926038565</v>
      </c>
      <c r="G88" s="43">
        <f>'Option 1'!G88*0.8</f>
        <v>253.37148131389742</v>
      </c>
      <c r="H88" s="43">
        <f>'Option 1'!H88*0.8</f>
        <v>444.3091851071726</v>
      </c>
      <c r="I88" s="43">
        <f>'Option 1'!I88*0.8</f>
        <v>685.94914359184054</v>
      </c>
      <c r="J88" s="43">
        <f>'Option 1'!J88*0.8</f>
        <v>984.75900601867113</v>
      </c>
      <c r="K88" s="43">
        <f>'Option 1'!K88*0.8</f>
        <v>1347.6814378804711</v>
      </c>
      <c r="L88" s="43">
        <f>'Option 1'!L88*0.8</f>
        <v>1779.8327369212836</v>
      </c>
      <c r="M88" s="43">
        <f>'Option 1'!M88*0.8</f>
        <v>2362.8856263944544</v>
      </c>
      <c r="N88" s="43">
        <f>'Option 1'!N88*0.8</f>
        <v>2660.6096395992122</v>
      </c>
      <c r="O88" s="43">
        <f>'Option 1'!O88*0.8</f>
        <v>2967.8633741160124</v>
      </c>
      <c r="P88" s="43">
        <f>'Option 1'!P88*0.8</f>
        <v>3285.1746014879923</v>
      </c>
      <c r="Q88" s="43">
        <f>'Option 1'!Q88*0.8</f>
        <v>3605.3020871085487</v>
      </c>
      <c r="R88" s="43">
        <f>'Option 1'!R88*0.8</f>
        <v>3936.6767728317495</v>
      </c>
      <c r="S88" s="43">
        <f>'Option 1'!S88*0.8</f>
        <v>4279.2441086193967</v>
      </c>
      <c r="T88" s="43">
        <f>'Option 1'!T88*0.8</f>
        <v>4628.9895096583523</v>
      </c>
      <c r="U88" s="43">
        <f>'Option 1'!U88*0.8</f>
        <v>4985.7169425772081</v>
      </c>
      <c r="V88" s="43">
        <f>'Option 1'!V88*0.8</f>
        <v>5315.3220480936543</v>
      </c>
      <c r="W88" s="43">
        <f>'Option 1'!W88*0.8</f>
        <v>5605.3267601852567</v>
      </c>
      <c r="X88" s="43">
        <f>'Option 1'!X88*0.8</f>
        <v>5861.5928667463686</v>
      </c>
      <c r="Y88" s="43">
        <f>'Option 1'!Y88*0.8</f>
        <v>6089.9014061465887</v>
      </c>
      <c r="Z88" s="43">
        <f>'Option 1'!Z88*0.8</f>
        <v>6285.0680344048496</v>
      </c>
      <c r="AA88" s="43">
        <f>'Option 1'!AA88*0.8</f>
        <v>6447.6067901462093</v>
      </c>
      <c r="AB88" s="43">
        <f>'Option 1'!AB88*0.8</f>
        <v>6577.4169974080432</v>
      </c>
      <c r="AC88" s="43">
        <f>'Option 1'!AC88*0.8</f>
        <v>6670.4888721701755</v>
      </c>
      <c r="AD88" s="43">
        <f>'Option 1'!AD88*0.8</f>
        <v>6722.2103880194227</v>
      </c>
      <c r="AE88" s="43">
        <f>'Option 1'!AE88*0.8</f>
        <v>6731.147302498608</v>
      </c>
      <c r="AF88" s="43">
        <f>'Option 1'!AF88*0.8</f>
        <v>6731.147302498608</v>
      </c>
      <c r="AG88" s="43">
        <f>'Option 1'!AG88*0.8</f>
        <v>6731.147302498608</v>
      </c>
      <c r="AH88" s="43">
        <f>'Option 1'!AH88*0.8</f>
        <v>6731.147302498608</v>
      </c>
      <c r="AI88" s="43">
        <f>'Option 1'!AI88*0.8</f>
        <v>6731.147302498608</v>
      </c>
      <c r="AJ88" s="43">
        <f>'Option 1'!AJ88*0.8</f>
        <v>6731.147302498608</v>
      </c>
      <c r="AK88" s="43">
        <f>'Option 1'!AK88*0.8</f>
        <v>6731.147302498608</v>
      </c>
      <c r="AL88" s="43">
        <f>'Option 1'!AL88*0.8</f>
        <v>6731.147302498608</v>
      </c>
      <c r="AM88" s="43">
        <f>'Option 1'!AM88*0.8</f>
        <v>6731.147302498608</v>
      </c>
      <c r="AN88" s="43">
        <f>'Option 1'!AN88*0.8</f>
        <v>6731.147302498608</v>
      </c>
      <c r="AO88" s="43">
        <f>'Option 1'!AO88*0.8</f>
        <v>6731.147302498608</v>
      </c>
      <c r="AP88" s="43">
        <f>'Option 1'!AP88*0.8</f>
        <v>6731.147302498608</v>
      </c>
      <c r="AQ88" s="43">
        <f>'Option 1'!AQ88*0.8</f>
        <v>6731.147302498608</v>
      </c>
      <c r="AR88" s="43">
        <f>'Option 1'!AR88*0.8</f>
        <v>6731.147302498608</v>
      </c>
      <c r="AS88" s="43">
        <f>'Option 1'!AS88*0.8</f>
        <v>6731.147302498608</v>
      </c>
      <c r="AT88" s="43">
        <f>'Option 1'!AT88*0.8</f>
        <v>6731.147302498608</v>
      </c>
      <c r="AU88" s="43">
        <f>'Option 1'!AU88*0.8</f>
        <v>6731.147302498608</v>
      </c>
      <c r="AV88" s="43">
        <f>'Option 1'!AV88*0.8</f>
        <v>6731.147302498608</v>
      </c>
      <c r="AW88" s="43">
        <f>'Option 1'!AW88*0.8</f>
        <v>6731.147302498608</v>
      </c>
      <c r="AX88" s="43"/>
      <c r="AY88" s="43"/>
      <c r="AZ88" s="43"/>
      <c r="BA88" s="43"/>
      <c r="BB88" s="43"/>
      <c r="BC88" s="43"/>
      <c r="BD88" s="43"/>
    </row>
    <row r="89" spans="1:56" x14ac:dyDescent="0.3">
      <c r="A89" s="171"/>
      <c r="B89" s="4" t="s">
        <v>214</v>
      </c>
      <c r="D89" s="4" t="s">
        <v>88</v>
      </c>
      <c r="E89" s="43">
        <f>'Option 1'!E89*0.8</f>
        <v>0</v>
      </c>
      <c r="F89" s="43">
        <f>'Option 1'!F89*0.8</f>
        <v>11183.296510957443</v>
      </c>
      <c r="G89" s="43">
        <f>'Option 1'!G89*0.8</f>
        <v>26450.555204205739</v>
      </c>
      <c r="H89" s="43">
        <f>'Option 1'!H89*0.8</f>
        <v>46383.375774850188</v>
      </c>
      <c r="I89" s="43">
        <f>'Option 1'!I89*0.8</f>
        <v>71609.226088770738</v>
      </c>
      <c r="J89" s="43">
        <f>'Option 1'!J89*0.8</f>
        <v>102803.29229028719</v>
      </c>
      <c r="K89" s="43">
        <f>'Option 1'!K89*0.8</f>
        <v>140690.34954324015</v>
      </c>
      <c r="L89" s="43">
        <f>'Option 1'!L89*0.8</f>
        <v>185804.51050789512</v>
      </c>
      <c r="M89" s="43">
        <f>'Option 1'!M89*0.8</f>
        <v>246671.94736388308</v>
      </c>
      <c r="N89" s="43">
        <f>'Option 1'!N89*0.8</f>
        <v>277752.65702407551</v>
      </c>
      <c r="O89" s="43">
        <f>'Option 1'!O89*0.8</f>
        <v>309828.2159006744</v>
      </c>
      <c r="P89" s="43">
        <f>'Option 1'!P89*0.8</f>
        <v>342953.72036942258</v>
      </c>
      <c r="Q89" s="43">
        <f>'Option 1'!Q89*0.8</f>
        <v>376373.2263330784</v>
      </c>
      <c r="R89" s="43">
        <f>'Option 1'!R89*0.8</f>
        <v>410966.87662294257</v>
      </c>
      <c r="S89" s="43">
        <f>'Option 1'!S89*0.8</f>
        <v>446728.97652235162</v>
      </c>
      <c r="T89" s="43">
        <f>'Option 1'!T89*0.8</f>
        <v>483240.42599419312</v>
      </c>
      <c r="U89" s="43">
        <f>'Option 1'!U89*0.8</f>
        <v>520480.76025890512</v>
      </c>
      <c r="V89" s="43">
        <f>'Option 1'!V89*0.8</f>
        <v>554889.67634465022</v>
      </c>
      <c r="W89" s="43">
        <f>'Option 1'!W89*0.8</f>
        <v>585164.53445764969</v>
      </c>
      <c r="X89" s="43">
        <f>'Option 1'!X89*0.8</f>
        <v>611917.27222991665</v>
      </c>
      <c r="Y89" s="43">
        <f>'Option 1'!Y89*0.8</f>
        <v>635751.39749800728</v>
      </c>
      <c r="Z89" s="43">
        <f>'Option 1'!Z89*0.8</f>
        <v>656125.69395786966</v>
      </c>
      <c r="AA89" s="43">
        <f>'Option 1'!AA89*0.8</f>
        <v>673093.82434596773</v>
      </c>
      <c r="AB89" s="43">
        <f>'Option 1'!AB89*0.8</f>
        <v>686645.27865899168</v>
      </c>
      <c r="AC89" s="43">
        <f>'Option 1'!AC89*0.8</f>
        <v>696361.45803556824</v>
      </c>
      <c r="AD89" s="43">
        <f>'Option 1'!AD89*0.8</f>
        <v>701760.8929014079</v>
      </c>
      <c r="AE89" s="43">
        <f>'Option 1'!AE89*0.8</f>
        <v>702693.85642422084</v>
      </c>
      <c r="AF89" s="43">
        <f>'Option 1'!AF89*0.8</f>
        <v>702693.85642422084</v>
      </c>
      <c r="AG89" s="43">
        <f>'Option 1'!AG89*0.8</f>
        <v>702693.85642422084</v>
      </c>
      <c r="AH89" s="43">
        <f>'Option 1'!AH89*0.8</f>
        <v>702693.85642422084</v>
      </c>
      <c r="AI89" s="43">
        <f>'Option 1'!AI89*0.8</f>
        <v>702693.85642422084</v>
      </c>
      <c r="AJ89" s="43">
        <f>'Option 1'!AJ89*0.8</f>
        <v>702693.85642422084</v>
      </c>
      <c r="AK89" s="43">
        <f>'Option 1'!AK89*0.8</f>
        <v>702693.85642422084</v>
      </c>
      <c r="AL89" s="43">
        <f>'Option 1'!AL89*0.8</f>
        <v>702693.85642422084</v>
      </c>
      <c r="AM89" s="43">
        <f>'Option 1'!AM89*0.8</f>
        <v>702693.85642422084</v>
      </c>
      <c r="AN89" s="43">
        <f>'Option 1'!AN89*0.8</f>
        <v>702693.85642422084</v>
      </c>
      <c r="AO89" s="43">
        <f>'Option 1'!AO89*0.8</f>
        <v>702693.85642422084</v>
      </c>
      <c r="AP89" s="43">
        <f>'Option 1'!AP89*0.8</f>
        <v>702693.85642422084</v>
      </c>
      <c r="AQ89" s="43">
        <f>'Option 1'!AQ89*0.8</f>
        <v>702693.85642422084</v>
      </c>
      <c r="AR89" s="43">
        <f>'Option 1'!AR89*0.8</f>
        <v>702693.85642422084</v>
      </c>
      <c r="AS89" s="43">
        <f>'Option 1'!AS89*0.8</f>
        <v>702693.85642422084</v>
      </c>
      <c r="AT89" s="43">
        <f>'Option 1'!AT89*0.8</f>
        <v>702693.85642422084</v>
      </c>
      <c r="AU89" s="43">
        <f>'Option 1'!AU89*0.8</f>
        <v>702693.85642422084</v>
      </c>
      <c r="AV89" s="43">
        <f>'Option 1'!AV89*0.8</f>
        <v>702693.85642422084</v>
      </c>
      <c r="AW89" s="43">
        <f>'Option 1'!AW89*0.8</f>
        <v>702693.85642422084</v>
      </c>
      <c r="AX89" s="43"/>
      <c r="AY89" s="43"/>
      <c r="AZ89" s="43"/>
      <c r="BA89" s="43"/>
      <c r="BB89" s="43"/>
      <c r="BC89" s="43"/>
      <c r="BD89" s="43"/>
    </row>
    <row r="90" spans="1:56" ht="16.5" x14ac:dyDescent="0.3">
      <c r="A90" s="171"/>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1"/>
      <c r="B91" s="4" t="s">
        <v>332</v>
      </c>
      <c r="D91" s="4" t="s">
        <v>42</v>
      </c>
      <c r="E91" s="43">
        <f>'Option 1'!E91*0.8</f>
        <v>0</v>
      </c>
      <c r="F91" s="43">
        <f>'Option 1'!F91*0.8</f>
        <v>3.0176191340953703E-4</v>
      </c>
      <c r="G91" s="43">
        <f>'Option 1'!G91*0.8</f>
        <v>7.1372248257435891E-4</v>
      </c>
      <c r="H91" s="43">
        <f>'Option 1'!H91*0.8</f>
        <v>1.2515751693159792E-3</v>
      </c>
      <c r="I91" s="43">
        <f>'Option 1'!I91*0.8</f>
        <v>1.93225110870941E-3</v>
      </c>
      <c r="J91" s="43">
        <f>'Option 1'!J91*0.8</f>
        <v>2.7739690310385101E-3</v>
      </c>
      <c r="K91" s="43">
        <f>'Option 1'!K91*0.8</f>
        <v>3.7962857405083694E-3</v>
      </c>
      <c r="L91" s="43">
        <f>'Option 1'!L91*0.8</f>
        <v>5.0136133434402347E-3</v>
      </c>
      <c r="M91" s="43">
        <f>'Option 1'!M91*0.8</f>
        <v>6.656015848998463E-3</v>
      </c>
      <c r="N91" s="43">
        <f>'Option 1'!N91*0.8</f>
        <v>7.4946750411245423E-3</v>
      </c>
      <c r="O91" s="43">
        <f>'Option 1'!O91*0.8</f>
        <v>8.3601785186366556E-3</v>
      </c>
      <c r="P91" s="43">
        <f>'Option 1'!P91*0.8</f>
        <v>9.2540129619380074E-3</v>
      </c>
      <c r="Q91" s="43">
        <f>'Option 1'!Q91*0.8</f>
        <v>1.0155780527066336E-2</v>
      </c>
      <c r="R91" s="43">
        <f>'Option 1'!R91*0.8</f>
        <v>1.1089230346004928E-2</v>
      </c>
      <c r="S91" s="43">
        <f>'Option 1'!S91*0.8</f>
        <v>1.2054208756674355E-2</v>
      </c>
      <c r="T91" s="43">
        <f>'Option 1'!T91*0.8</f>
        <v>1.3039407069460149E-2</v>
      </c>
      <c r="U91" s="43">
        <f>'Option 1'!U91*0.8</f>
        <v>1.4044273077682277E-2</v>
      </c>
      <c r="V91" s="43">
        <f>'Option 1'!V91*0.8</f>
        <v>1.4972738163644096E-2</v>
      </c>
      <c r="W91" s="43">
        <f>'Option 1'!W91*0.8</f>
        <v>1.5789652845592275E-2</v>
      </c>
      <c r="X91" s="43">
        <f>'Option 1'!X91*0.8</f>
        <v>1.6511529202102446E-2</v>
      </c>
      <c r="Y91" s="43">
        <f>'Option 1'!Y91*0.8</f>
        <v>1.7154651848300249E-2</v>
      </c>
      <c r="Z91" s="43">
        <f>'Option 1'!Z91*0.8</f>
        <v>1.7704416998323522E-2</v>
      </c>
      <c r="AA91" s="43">
        <f>'Option 1'!AA91*0.8</f>
        <v>1.8162272648299182E-2</v>
      </c>
      <c r="AB91" s="43">
        <f>'Option 1'!AB91*0.8</f>
        <v>1.8527935203966318E-2</v>
      </c>
      <c r="AC91" s="43">
        <f>'Option 1'!AC91*0.8</f>
        <v>1.8790109499070919E-2</v>
      </c>
      <c r="AD91" s="43">
        <f>'Option 1'!AD91*0.8</f>
        <v>1.8935803909913868E-2</v>
      </c>
      <c r="AE91" s="43">
        <f>'Option 1'!AE91*0.8</f>
        <v>1.8960978316897487E-2</v>
      </c>
      <c r="AF91" s="43">
        <f>'Option 1'!AF91*0.8</f>
        <v>1.8960978316897487E-2</v>
      </c>
      <c r="AG91" s="43">
        <f>'Option 1'!AG91*0.8</f>
        <v>1.8960978316897487E-2</v>
      </c>
      <c r="AH91" s="43">
        <f>'Option 1'!AH91*0.8</f>
        <v>1.8960978316897487E-2</v>
      </c>
      <c r="AI91" s="43">
        <f>'Option 1'!AI91*0.8</f>
        <v>1.8960978316897487E-2</v>
      </c>
      <c r="AJ91" s="43">
        <f>'Option 1'!AJ91*0.8</f>
        <v>1.8960978316897487E-2</v>
      </c>
      <c r="AK91" s="43">
        <f>'Option 1'!AK91*0.8</f>
        <v>1.8960978316897487E-2</v>
      </c>
      <c r="AL91" s="43">
        <f>'Option 1'!AL91*0.8</f>
        <v>1.8960978316897487E-2</v>
      </c>
      <c r="AM91" s="43">
        <f>'Option 1'!AM91*0.8</f>
        <v>1.8960978316897487E-2</v>
      </c>
      <c r="AN91" s="43">
        <f>'Option 1'!AN91*0.8</f>
        <v>1.8960978316897487E-2</v>
      </c>
      <c r="AO91" s="43">
        <f>'Option 1'!AO91*0.8</f>
        <v>1.8960978316897487E-2</v>
      </c>
      <c r="AP91" s="43">
        <f>'Option 1'!AP91*0.8</f>
        <v>1.8960978316897487E-2</v>
      </c>
      <c r="AQ91" s="43">
        <f>'Option 1'!AQ91*0.8</f>
        <v>1.8960978316897487E-2</v>
      </c>
      <c r="AR91" s="43">
        <f>'Option 1'!AR91*0.8</f>
        <v>1.8960978316897487E-2</v>
      </c>
      <c r="AS91" s="43">
        <f>'Option 1'!AS91*0.8</f>
        <v>1.8960978316897487E-2</v>
      </c>
      <c r="AT91" s="43">
        <f>'Option 1'!AT91*0.8</f>
        <v>1.8960978316897487E-2</v>
      </c>
      <c r="AU91" s="43">
        <f>'Option 1'!AU91*0.8</f>
        <v>1.8960978316897487E-2</v>
      </c>
      <c r="AV91" s="43">
        <f>'Option 1'!AV91*0.8</f>
        <v>1.8960978316897487E-2</v>
      </c>
      <c r="AW91" s="43">
        <f>'Option 1'!AW91*0.8</f>
        <v>1.8960978316897487E-2</v>
      </c>
      <c r="AX91" s="35"/>
      <c r="AY91" s="35"/>
      <c r="AZ91" s="35"/>
      <c r="BA91" s="35"/>
      <c r="BB91" s="35"/>
      <c r="BC91" s="35"/>
      <c r="BD91" s="35"/>
    </row>
    <row r="92" spans="1:56" ht="16.5" x14ac:dyDescent="0.3">
      <c r="A92" s="171"/>
      <c r="B92" s="4" t="s">
        <v>333</v>
      </c>
      <c r="D92" s="4" t="s">
        <v>42</v>
      </c>
      <c r="E92" s="43">
        <f>'Option 1'!E92*0.8</f>
        <v>0</v>
      </c>
      <c r="F92" s="43">
        <f>'Option 1'!F92*0.8</f>
        <v>6.0352382681907405E-4</v>
      </c>
      <c r="G92" s="43">
        <f>'Option 1'!G92*0.8</f>
        <v>1.4274449651487178E-3</v>
      </c>
      <c r="H92" s="43">
        <f>'Option 1'!H92*0.8</f>
        <v>2.5031503386319584E-3</v>
      </c>
      <c r="I92" s="43">
        <f>'Option 1'!I92*0.8</f>
        <v>3.8645022174188201E-3</v>
      </c>
      <c r="J92" s="43">
        <f>'Option 1'!J92*0.8</f>
        <v>5.5479380620770203E-3</v>
      </c>
      <c r="K92" s="43">
        <f>'Option 1'!K92*0.8</f>
        <v>7.5925714810167388E-3</v>
      </c>
      <c r="L92" s="43">
        <f>'Option 1'!L92*0.8</f>
        <v>1.0027226686880469E-2</v>
      </c>
      <c r="M92" s="43">
        <f>'Option 1'!M92*0.8</f>
        <v>1.3312031697996926E-2</v>
      </c>
      <c r="N92" s="43">
        <f>'Option 1'!N92*0.8</f>
        <v>1.4989350082249085E-2</v>
      </c>
      <c r="O92" s="43">
        <f>'Option 1'!O92*0.8</f>
        <v>1.6720357037273311E-2</v>
      </c>
      <c r="P92" s="43">
        <f>'Option 1'!P92*0.8</f>
        <v>1.8508025923876015E-2</v>
      </c>
      <c r="Q92" s="43">
        <f>'Option 1'!Q92*0.8</f>
        <v>2.0311561054132673E-2</v>
      </c>
      <c r="R92" s="43">
        <f>'Option 1'!R92*0.8</f>
        <v>2.2178460692009856E-2</v>
      </c>
      <c r="S92" s="43">
        <f>'Option 1'!S92*0.8</f>
        <v>2.4108417513348711E-2</v>
      </c>
      <c r="T92" s="43">
        <f>'Option 1'!T92*0.8</f>
        <v>2.6078814138920298E-2</v>
      </c>
      <c r="U92" s="43">
        <f>'Option 1'!U92*0.8</f>
        <v>2.8088546155364554E-2</v>
      </c>
      <c r="V92" s="43">
        <f>'Option 1'!V92*0.8</f>
        <v>2.9945476327288192E-2</v>
      </c>
      <c r="W92" s="43">
        <f>'Option 1'!W92*0.8</f>
        <v>3.1579305691184549E-2</v>
      </c>
      <c r="X92" s="43">
        <f>'Option 1'!X92*0.8</f>
        <v>3.3023058404204893E-2</v>
      </c>
      <c r="Y92" s="43">
        <f>'Option 1'!Y92*0.8</f>
        <v>3.4309303696600499E-2</v>
      </c>
      <c r="Z92" s="43">
        <f>'Option 1'!Z92*0.8</f>
        <v>3.5408833996647043E-2</v>
      </c>
      <c r="AA92" s="43">
        <f>'Option 1'!AA92*0.8</f>
        <v>3.6324545296598364E-2</v>
      </c>
      <c r="AB92" s="43">
        <f>'Option 1'!AB92*0.8</f>
        <v>3.7055870407932637E-2</v>
      </c>
      <c r="AC92" s="43">
        <f>'Option 1'!AC92*0.8</f>
        <v>3.7580218998141839E-2</v>
      </c>
      <c r="AD92" s="43">
        <f>'Option 1'!AD92*0.8</f>
        <v>3.7871607819827735E-2</v>
      </c>
      <c r="AE92" s="43">
        <f>'Option 1'!AE92*0.8</f>
        <v>3.7921956633794975E-2</v>
      </c>
      <c r="AF92" s="43">
        <f>'Option 1'!AF92*0.8</f>
        <v>3.7921956633794975E-2</v>
      </c>
      <c r="AG92" s="43">
        <f>'Option 1'!AG92*0.8</f>
        <v>3.7921956633794975E-2</v>
      </c>
      <c r="AH92" s="43">
        <f>'Option 1'!AH92*0.8</f>
        <v>3.7921956633794975E-2</v>
      </c>
      <c r="AI92" s="43">
        <f>'Option 1'!AI92*0.8</f>
        <v>3.7921956633794975E-2</v>
      </c>
      <c r="AJ92" s="43">
        <f>'Option 1'!AJ92*0.8</f>
        <v>3.7921956633794975E-2</v>
      </c>
      <c r="AK92" s="43">
        <f>'Option 1'!AK92*0.8</f>
        <v>3.7921956633794975E-2</v>
      </c>
      <c r="AL92" s="43">
        <f>'Option 1'!AL92*0.8</f>
        <v>3.7921956633794975E-2</v>
      </c>
      <c r="AM92" s="43">
        <f>'Option 1'!AM92*0.8</f>
        <v>3.7921956633794975E-2</v>
      </c>
      <c r="AN92" s="43">
        <f>'Option 1'!AN92*0.8</f>
        <v>3.7921956633794975E-2</v>
      </c>
      <c r="AO92" s="43">
        <f>'Option 1'!AO92*0.8</f>
        <v>3.7921956633794975E-2</v>
      </c>
      <c r="AP92" s="43">
        <f>'Option 1'!AP92*0.8</f>
        <v>3.7921956633794975E-2</v>
      </c>
      <c r="AQ92" s="43">
        <f>'Option 1'!AQ92*0.8</f>
        <v>3.7921956633794975E-2</v>
      </c>
      <c r="AR92" s="43">
        <f>'Option 1'!AR92*0.8</f>
        <v>3.7921956633794975E-2</v>
      </c>
      <c r="AS92" s="43">
        <f>'Option 1'!AS92*0.8</f>
        <v>3.7921956633794975E-2</v>
      </c>
      <c r="AT92" s="43">
        <f>'Option 1'!AT92*0.8</f>
        <v>3.7921956633794975E-2</v>
      </c>
      <c r="AU92" s="43">
        <f>'Option 1'!AU92*0.8</f>
        <v>3.7921956633794975E-2</v>
      </c>
      <c r="AV92" s="43">
        <f>'Option 1'!AV92*0.8</f>
        <v>3.7921956633794975E-2</v>
      </c>
      <c r="AW92" s="43">
        <f>'Option 1'!AW92*0.8</f>
        <v>3.7921956633794975E-2</v>
      </c>
      <c r="AX92" s="35"/>
      <c r="AY92" s="35"/>
      <c r="AZ92" s="35"/>
      <c r="BA92" s="35"/>
      <c r="BB92" s="35"/>
      <c r="BC92" s="35"/>
      <c r="BD92" s="35"/>
    </row>
    <row r="93" spans="1:56" x14ac:dyDescent="0.3">
      <c r="A93" s="171"/>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0" t="s">
        <v>224</v>
      </c>
      <c r="C26" s="140"/>
      <c r="D26" s="140"/>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ht="15" customHeight="1" x14ac:dyDescent="0.3">
      <c r="B2" s="146" t="str">
        <f>"The aim of this Cost Benefit Analysis (CBA) is to evaluate the cost of the proposed condition based asset replacement programme for "&amp;G3&amp;" against the benefits delivered by the associated reduction in the risk of condition based failure.  This CBA specifically relates to "&amp;G2&amp;"."</f>
        <v>The aim of this Cost Benefit Analysis (CBA) is to evaluate the cost of the proposed condition based asset replacement programme for LV Service (OHL) against the benefits delivered by the associated reduction in the risk of condition based failure.  This CBA specifically relates to South Wales.</v>
      </c>
      <c r="C2" s="147"/>
      <c r="D2" s="147"/>
      <c r="E2" s="147"/>
      <c r="F2" s="148"/>
      <c r="G2" s="25" t="s">
        <v>368</v>
      </c>
      <c r="Z2" s="26" t="s">
        <v>80</v>
      </c>
    </row>
    <row r="3" spans="2:26" ht="24.75" customHeight="1" x14ac:dyDescent="0.3">
      <c r="B3" s="149"/>
      <c r="C3" s="150"/>
      <c r="D3" s="150"/>
      <c r="E3" s="150"/>
      <c r="F3" s="151"/>
      <c r="G3" s="18" t="s">
        <v>367</v>
      </c>
    </row>
    <row r="4" spans="2:26" ht="18" customHeight="1" x14ac:dyDescent="0.3">
      <c r="B4" s="25" t="s">
        <v>79</v>
      </c>
      <c r="C4" s="27"/>
      <c r="D4" s="27"/>
      <c r="E4" s="27"/>
      <c r="F4" s="27"/>
    </row>
    <row r="5" spans="2:26" ht="102" customHeight="1" x14ac:dyDescent="0.3">
      <c r="B5" s="143" t="s">
        <v>366</v>
      </c>
      <c r="C5" s="144"/>
      <c r="D5" s="144"/>
      <c r="E5" s="144"/>
      <c r="F5" s="145"/>
    </row>
    <row r="6" spans="2:26" ht="13.5" customHeight="1" x14ac:dyDescent="0.3">
      <c r="B6" s="27"/>
      <c r="C6" s="27"/>
      <c r="D6" s="27"/>
      <c r="E6" s="27"/>
      <c r="F6" s="27"/>
    </row>
    <row r="7" spans="2:26" x14ac:dyDescent="0.3">
      <c r="B7" s="25" t="s">
        <v>50</v>
      </c>
    </row>
    <row r="8" spans="2:26" x14ac:dyDescent="0.3">
      <c r="B8" s="154" t="s">
        <v>27</v>
      </c>
      <c r="C8" s="155"/>
      <c r="D8" s="152" t="s">
        <v>30</v>
      </c>
      <c r="E8" s="152"/>
      <c r="F8" s="152"/>
    </row>
    <row r="9" spans="2:26" ht="22.5" customHeight="1" x14ac:dyDescent="0.3">
      <c r="B9" s="156" t="s">
        <v>303</v>
      </c>
      <c r="C9" s="157"/>
      <c r="D9" s="153" t="str">
        <f>'Baseline scenario'!$C$1</f>
        <v>No intervention</v>
      </c>
      <c r="E9" s="153"/>
      <c r="F9" s="153"/>
    </row>
    <row r="10" spans="2:26" ht="22.5" customHeight="1" x14ac:dyDescent="0.3">
      <c r="B10" s="141" t="s">
        <v>226</v>
      </c>
      <c r="C10" s="142"/>
      <c r="D10" s="143" t="str">
        <f>'Option 1'!$C$1</f>
        <v>Asset Replacement Programme</v>
      </c>
      <c r="E10" s="144"/>
      <c r="F10" s="145"/>
    </row>
    <row r="11" spans="2:26" ht="22.5" customHeight="1" x14ac:dyDescent="0.3">
      <c r="B11" s="141" t="s">
        <v>345</v>
      </c>
      <c r="C11" s="142"/>
      <c r="D11" s="143" t="str">
        <f>'Option 1(i)'!$C$1</f>
        <v>Sensitivity Analysis of Option 1 - Asset Replacement Programme Delivered With 10% Increased Costs</v>
      </c>
      <c r="E11" s="144"/>
      <c r="F11" s="145"/>
    </row>
    <row r="12" spans="2:26" ht="22.5" customHeight="1" x14ac:dyDescent="0.3">
      <c r="B12" s="141" t="s">
        <v>346</v>
      </c>
      <c r="C12" s="142"/>
      <c r="D12" s="143" t="str">
        <f>'Option 1(ii)'!$C$1</f>
        <v>Sensitivity Analysis of Option 1 - Asset Replacement Programme Achieving 20% Lower Benefits</v>
      </c>
      <c r="E12" s="144"/>
      <c r="F12" s="145"/>
    </row>
    <row r="13" spans="2:26" ht="22.5" customHeight="1" x14ac:dyDescent="0.3">
      <c r="B13" s="141"/>
      <c r="C13" s="142"/>
      <c r="D13" s="143"/>
      <c r="E13" s="144"/>
      <c r="F13" s="145"/>
    </row>
    <row r="14" spans="2:26" ht="22.5" customHeight="1" x14ac:dyDescent="0.3">
      <c r="B14" s="141"/>
      <c r="C14" s="142"/>
      <c r="D14" s="143"/>
      <c r="E14" s="144"/>
      <c r="F14" s="145"/>
    </row>
    <row r="15" spans="2:26" ht="22.5" customHeight="1" x14ac:dyDescent="0.3">
      <c r="B15" s="141"/>
      <c r="C15" s="142"/>
      <c r="D15" s="143"/>
      <c r="E15" s="144"/>
      <c r="F15" s="145"/>
    </row>
    <row r="16" spans="2:26" ht="22.5" customHeight="1" x14ac:dyDescent="0.3">
      <c r="B16" s="141"/>
      <c r="C16" s="142"/>
      <c r="D16" s="143"/>
      <c r="E16" s="144"/>
      <c r="F16" s="145"/>
    </row>
    <row r="17" spans="2:11" ht="22.5" customHeight="1" x14ac:dyDescent="0.3">
      <c r="B17" s="141"/>
      <c r="C17" s="142"/>
      <c r="D17" s="143"/>
      <c r="E17" s="144"/>
      <c r="F17" s="145"/>
    </row>
    <row r="18" spans="2:11" ht="22.5" customHeight="1" x14ac:dyDescent="0.3">
      <c r="B18" s="141"/>
      <c r="C18" s="142"/>
      <c r="D18" s="143"/>
      <c r="E18" s="144"/>
      <c r="F18" s="145"/>
    </row>
    <row r="19" spans="2:11" ht="22.5" customHeight="1" x14ac:dyDescent="0.3">
      <c r="B19" s="141"/>
      <c r="C19" s="142"/>
      <c r="D19" s="143"/>
      <c r="E19" s="144"/>
      <c r="F19" s="145"/>
    </row>
    <row r="20" spans="2:11" ht="22.5" customHeight="1" x14ac:dyDescent="0.3">
      <c r="B20" s="141"/>
      <c r="C20" s="142"/>
      <c r="D20" s="143"/>
      <c r="E20" s="144"/>
      <c r="F20" s="145"/>
    </row>
    <row r="21" spans="2:11" ht="22.5" customHeight="1" x14ac:dyDescent="0.3">
      <c r="B21" s="141"/>
      <c r="C21" s="142"/>
      <c r="D21" s="143"/>
      <c r="E21" s="144"/>
      <c r="F21" s="145"/>
    </row>
    <row r="22" spans="2:11" ht="22.5" customHeight="1" x14ac:dyDescent="0.3">
      <c r="B22" s="141"/>
      <c r="C22" s="142"/>
      <c r="D22" s="143"/>
      <c r="E22" s="144"/>
      <c r="F22" s="145"/>
    </row>
    <row r="23" spans="2:11" ht="22.5" customHeight="1" x14ac:dyDescent="0.3">
      <c r="B23" s="141"/>
      <c r="C23" s="142"/>
      <c r="D23" s="143"/>
      <c r="E23" s="144"/>
      <c r="F23" s="145"/>
    </row>
    <row r="24" spans="2:11" ht="12.75" customHeight="1" x14ac:dyDescent="0.3">
      <c r="B24" s="28"/>
      <c r="C24" s="28"/>
      <c r="D24" s="29"/>
      <c r="E24" s="29"/>
      <c r="F24" s="29"/>
    </row>
    <row r="25" spans="2:11" x14ac:dyDescent="0.3">
      <c r="B25" s="25" t="s">
        <v>51</v>
      </c>
    </row>
    <row r="26" spans="2:11" ht="38.25" customHeight="1" x14ac:dyDescent="0.3">
      <c r="B26" s="159" t="s">
        <v>48</v>
      </c>
      <c r="C26" s="161" t="s">
        <v>27</v>
      </c>
      <c r="D26" s="161" t="s">
        <v>28</v>
      </c>
      <c r="E26" s="161" t="s">
        <v>30</v>
      </c>
      <c r="F26" s="159" t="s">
        <v>31</v>
      </c>
      <c r="G26" s="158" t="s">
        <v>101</v>
      </c>
      <c r="H26" s="158"/>
      <c r="I26" s="158"/>
      <c r="J26" s="158"/>
      <c r="K26" s="158"/>
    </row>
    <row r="27" spans="2:11" x14ac:dyDescent="0.3">
      <c r="B27" s="160"/>
      <c r="C27" s="162"/>
      <c r="D27" s="162"/>
      <c r="E27" s="162"/>
      <c r="F27" s="160"/>
      <c r="G27" s="64" t="s">
        <v>102</v>
      </c>
      <c r="H27" s="64" t="s">
        <v>103</v>
      </c>
      <c r="I27" s="64" t="s">
        <v>104</v>
      </c>
      <c r="J27" s="64" t="s">
        <v>105</v>
      </c>
      <c r="K27" s="64" t="s">
        <v>106</v>
      </c>
    </row>
    <row r="28" spans="2:11" ht="27.75" customHeight="1" x14ac:dyDescent="0.3">
      <c r="B28" s="30" t="s">
        <v>340</v>
      </c>
      <c r="C28" s="31" t="str">
        <f>D9</f>
        <v>No intervention</v>
      </c>
      <c r="D28" s="30" t="s">
        <v>80</v>
      </c>
      <c r="E28" s="31"/>
      <c r="F28" s="30"/>
      <c r="G28" s="65"/>
      <c r="H28" s="65"/>
      <c r="I28" s="65"/>
      <c r="J28" s="65"/>
      <c r="K28" s="30"/>
    </row>
    <row r="29" spans="2:11" ht="120" x14ac:dyDescent="0.3">
      <c r="B29" s="30">
        <v>1</v>
      </c>
      <c r="C29" s="31" t="str">
        <f>D10</f>
        <v>Asset Replacement Programme</v>
      </c>
      <c r="D29" s="30" t="s">
        <v>29</v>
      </c>
      <c r="E29" s="31" t="s">
        <v>369</v>
      </c>
      <c r="F29" s="30" t="s">
        <v>160</v>
      </c>
      <c r="G29" s="65">
        <f>'Option 1'!$C$4</f>
        <v>-4.8069848283487735</v>
      </c>
      <c r="H29" s="65">
        <f>'Option 1'!$C$5</f>
        <v>-4.5697677427110488</v>
      </c>
      <c r="I29" s="65">
        <f>'Option 1'!$C$6</f>
        <v>-3.7091522081085446</v>
      </c>
      <c r="J29" s="65">
        <f>'Option 1'!$C$7</f>
        <v>-1.9349119216263286</v>
      </c>
      <c r="K29" s="30"/>
    </row>
    <row r="30" spans="2:11" ht="57.75" customHeight="1" x14ac:dyDescent="0.3">
      <c r="B30" s="30" t="s">
        <v>343</v>
      </c>
      <c r="C30" s="31" t="str">
        <f>D11</f>
        <v>Sensitivity Analysis of Option 1 - Asset Replacement Programme Delivered With 10% Increased Costs</v>
      </c>
      <c r="D30" s="30"/>
      <c r="E30" s="31"/>
      <c r="F30" s="30"/>
      <c r="G30" s="65">
        <f>'Option 1(i)'!$C$4</f>
        <v>-5.4818203113695532</v>
      </c>
      <c r="H30" s="65">
        <f>'Option 1(i)'!$C$5</f>
        <v>-5.4388395505509948</v>
      </c>
      <c r="I30" s="65">
        <f>'Option 1(i)'!$C$6</f>
        <v>-4.7066356417085906</v>
      </c>
      <c r="J30" s="65">
        <f>'Option 1(i)'!$C$7</f>
        <v>-3.0616102130860936</v>
      </c>
      <c r="K30" s="30"/>
    </row>
    <row r="31" spans="2:11" ht="45.75" customHeight="1" x14ac:dyDescent="0.3">
      <c r="B31" s="30" t="s">
        <v>344</v>
      </c>
      <c r="C31" s="31" t="str">
        <f>D12</f>
        <v>Sensitivity Analysis of Option 1 - Asset Replacement Programme Achieving 20% Lower Benefits</v>
      </c>
      <c r="D31" s="30"/>
      <c r="E31" s="31"/>
      <c r="F31" s="30"/>
      <c r="G31" s="65">
        <f>'Option 1(ii)'!$C$4</f>
        <v>-5.1412138793198849</v>
      </c>
      <c r="H31" s="65">
        <f>'Option 1(ii)'!$C$5</f>
        <v>-5.2519733574262757</v>
      </c>
      <c r="I31" s="65">
        <f>'Option 1(ii)'!$C$6</f>
        <v>-4.7059802196401019</v>
      </c>
      <c r="J31" s="65">
        <f>'Option 1(ii)'!$C$7</f>
        <v>-3.3485203667310244</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8" priority="10">
      <formula>$D28="Adopted"</formula>
    </cfRule>
  </conditionalFormatting>
  <conditionalFormatting sqref="B29:C29 F29:K29 C30:C31">
    <cfRule type="expression" dxfId="7" priority="9">
      <formula>$D29="Adopted"</formula>
    </cfRule>
  </conditionalFormatting>
  <conditionalFormatting sqref="D29 D32">
    <cfRule type="expression" dxfId="6" priority="8">
      <formula>$D29="Adopted"</formula>
    </cfRule>
  </conditionalFormatting>
  <conditionalFormatting sqref="B32:C32 E32:K32">
    <cfRule type="expression" dxfId="5" priority="6">
      <formula>$D32="Adopted"</formula>
    </cfRule>
  </conditionalFormatting>
  <conditionalFormatting sqref="B30 E30:K30">
    <cfRule type="expression" dxfId="4" priority="5">
      <formula>$D30="Adopted"</formula>
    </cfRule>
  </conditionalFormatting>
  <conditionalFormatting sqref="D30">
    <cfRule type="expression" dxfId="3" priority="4">
      <formula>$D30="Adopted"</formula>
    </cfRule>
  </conditionalFormatting>
  <conditionalFormatting sqref="B31 E31:K31">
    <cfRule type="expression" dxfId="2" priority="3">
      <formula>$D31="Adopted"</formula>
    </cfRule>
  </conditionalFormatting>
  <conditionalFormatting sqref="D31">
    <cfRule type="expression" dxfId="1" priority="2">
      <formula>$D31="Adopted"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3" t="s">
        <v>74</v>
      </c>
      <c r="C13" s="164"/>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5"/>
      <c r="C14" s="166"/>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7"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7"/>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7"/>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7"/>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7"/>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7"/>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7"/>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7"/>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7"/>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7"/>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AK7" activePane="bottomRight" state="frozen"/>
      <selection activeCell="E44" sqref="E44"/>
      <selection pane="topRight" activeCell="E44" sqref="E44"/>
      <selection pane="bottomLeft" activeCell="E44" sqref="E44"/>
      <selection pane="bottomRight" activeCell="F31" sqref="F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Wales - LV Service (OHL)</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2" t="s">
        <v>11</v>
      </c>
      <c r="B7" s="61" t="s">
        <v>199</v>
      </c>
      <c r="C7" s="60"/>
      <c r="D7" s="61" t="s">
        <v>40</v>
      </c>
      <c r="E7" s="62">
        <v>-4.3129946325630365E-2</v>
      </c>
      <c r="F7" s="62">
        <v>-4.724958409528935E-2</v>
      </c>
      <c r="G7" s="62">
        <v>-5.1628106896516965E-2</v>
      </c>
      <c r="H7" s="62">
        <v>-5.6273522008851808E-2</v>
      </c>
      <c r="I7" s="62">
        <v>-6.1193836711832435E-2</v>
      </c>
      <c r="J7" s="62">
        <v>-6.6397058284997479E-2</v>
      </c>
      <c r="K7" s="62">
        <v>-7.1891194007885476E-2</v>
      </c>
      <c r="L7" s="62">
        <v>-7.7610393458953555E-2</v>
      </c>
      <c r="M7" s="62">
        <v>-8.5673989984587015E-2</v>
      </c>
      <c r="N7" s="62">
        <v>-9.4060581905847818E-2</v>
      </c>
      <c r="O7" s="62">
        <v>-0.10271561668096896</v>
      </c>
      <c r="P7" s="62">
        <v>-0.1116539611139825</v>
      </c>
      <c r="Q7" s="62">
        <v>-0.12067163676526572</v>
      </c>
      <c r="R7" s="62">
        <v>-0.13000613495465169</v>
      </c>
      <c r="S7" s="62">
        <v>-0.13965591906134592</v>
      </c>
      <c r="T7" s="62">
        <v>-0.14950790218920387</v>
      </c>
      <c r="U7" s="62">
        <v>-0.15955656227142515</v>
      </c>
      <c r="V7" s="62">
        <v>-0.16884121313104333</v>
      </c>
      <c r="W7" s="62">
        <v>-0.17701035995052514</v>
      </c>
      <c r="X7" s="62">
        <v>-0.18422912351562687</v>
      </c>
      <c r="Y7" s="62">
        <v>-0.19066034997760489</v>
      </c>
      <c r="Z7" s="62">
        <v>-0.19615800147783757</v>
      </c>
      <c r="AA7" s="62">
        <v>-0.20073655797759421</v>
      </c>
      <c r="AB7" s="62">
        <v>-0.20439318353426561</v>
      </c>
      <c r="AC7" s="62">
        <v>-0.20701492648531158</v>
      </c>
      <c r="AD7" s="62">
        <v>-0.20847187059374106</v>
      </c>
      <c r="AE7" s="62">
        <v>-0.20872361466357725</v>
      </c>
      <c r="AF7" s="62">
        <v>-0.20872361466357725</v>
      </c>
      <c r="AG7" s="62">
        <v>-0.20872361466357725</v>
      </c>
      <c r="AH7" s="62">
        <v>-0.20872361466357725</v>
      </c>
      <c r="AI7" s="62">
        <v>-0.20872361466357725</v>
      </c>
      <c r="AJ7" s="62">
        <v>-0.20872361466357725</v>
      </c>
      <c r="AK7" s="62">
        <v>-0.20872361466357725</v>
      </c>
      <c r="AL7" s="62">
        <v>-0.20872361466357725</v>
      </c>
      <c r="AM7" s="62">
        <v>-0.20872361466357725</v>
      </c>
      <c r="AN7" s="62">
        <v>-0.20872361466357725</v>
      </c>
      <c r="AO7" s="62">
        <v>-0.20872361466357725</v>
      </c>
      <c r="AP7" s="62">
        <v>-0.20872361466357725</v>
      </c>
      <c r="AQ7" s="62">
        <v>-0.20872361466357725</v>
      </c>
      <c r="AR7" s="62">
        <v>-0.20872361466357725</v>
      </c>
      <c r="AS7" s="62">
        <v>-0.20872361466357725</v>
      </c>
      <c r="AT7" s="62">
        <v>-0.20872361466357725</v>
      </c>
      <c r="AU7" s="62">
        <v>-0.20872361466357725</v>
      </c>
      <c r="AV7" s="62">
        <v>-0.20872361466357725</v>
      </c>
      <c r="AW7" s="62">
        <v>-0.20872361466357725</v>
      </c>
      <c r="AX7" s="61"/>
      <c r="AY7" s="61"/>
      <c r="AZ7" s="61"/>
      <c r="BA7" s="61"/>
      <c r="BB7" s="61"/>
      <c r="BC7" s="61"/>
      <c r="BD7" s="61"/>
    </row>
    <row r="8" spans="1:56" x14ac:dyDescent="0.3">
      <c r="A8" s="173"/>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3"/>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3"/>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3"/>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4"/>
      <c r="B12" s="124" t="s">
        <v>196</v>
      </c>
      <c r="C12" s="58"/>
      <c r="D12" s="125" t="s">
        <v>40</v>
      </c>
      <c r="E12" s="59">
        <f>SUM(E7:E11)</f>
        <v>-4.3129946325630365E-2</v>
      </c>
      <c r="F12" s="59">
        <f t="shared" ref="F12:AW12" si="0">SUM(F7:F11)</f>
        <v>-4.724958409528935E-2</v>
      </c>
      <c r="G12" s="59">
        <f t="shared" si="0"/>
        <v>-5.1628106896516965E-2</v>
      </c>
      <c r="H12" s="59">
        <f t="shared" si="0"/>
        <v>-5.6273522008851808E-2</v>
      </c>
      <c r="I12" s="59">
        <f t="shared" si="0"/>
        <v>-6.1193836711832435E-2</v>
      </c>
      <c r="J12" s="59">
        <f t="shared" si="0"/>
        <v>-6.6397058284997479E-2</v>
      </c>
      <c r="K12" s="59">
        <f t="shared" si="0"/>
        <v>-7.1891194007885476E-2</v>
      </c>
      <c r="L12" s="59">
        <f t="shared" si="0"/>
        <v>-7.7610393458953555E-2</v>
      </c>
      <c r="M12" s="59">
        <f t="shared" si="0"/>
        <v>-8.5673989984587015E-2</v>
      </c>
      <c r="N12" s="59">
        <f t="shared" si="0"/>
        <v>-9.4060581905847818E-2</v>
      </c>
      <c r="O12" s="59">
        <f t="shared" si="0"/>
        <v>-0.10271561668096896</v>
      </c>
      <c r="P12" s="59">
        <f t="shared" si="0"/>
        <v>-0.1116539611139825</v>
      </c>
      <c r="Q12" s="59">
        <f t="shared" si="0"/>
        <v>-0.12067163676526572</v>
      </c>
      <c r="R12" s="59">
        <f t="shared" si="0"/>
        <v>-0.13000613495465169</v>
      </c>
      <c r="S12" s="59">
        <f t="shared" si="0"/>
        <v>-0.13965591906134592</v>
      </c>
      <c r="T12" s="59">
        <f t="shared" si="0"/>
        <v>-0.14950790218920387</v>
      </c>
      <c r="U12" s="59">
        <f t="shared" si="0"/>
        <v>-0.15955656227142515</v>
      </c>
      <c r="V12" s="59">
        <f t="shared" si="0"/>
        <v>-0.16884121313104333</v>
      </c>
      <c r="W12" s="59">
        <f t="shared" si="0"/>
        <v>-0.17701035995052514</v>
      </c>
      <c r="X12" s="59">
        <f t="shared" si="0"/>
        <v>-0.18422912351562687</v>
      </c>
      <c r="Y12" s="59">
        <f t="shared" si="0"/>
        <v>-0.19066034997760489</v>
      </c>
      <c r="Z12" s="59">
        <f t="shared" si="0"/>
        <v>-0.19615800147783757</v>
      </c>
      <c r="AA12" s="59">
        <f t="shared" si="0"/>
        <v>-0.20073655797759421</v>
      </c>
      <c r="AB12" s="59">
        <f t="shared" si="0"/>
        <v>-0.20439318353426561</v>
      </c>
      <c r="AC12" s="59">
        <f t="shared" si="0"/>
        <v>-0.20701492648531158</v>
      </c>
      <c r="AD12" s="59">
        <f t="shared" si="0"/>
        <v>-0.20847187059374106</v>
      </c>
      <c r="AE12" s="59">
        <f t="shared" si="0"/>
        <v>-0.20872361466357725</v>
      </c>
      <c r="AF12" s="59">
        <f t="shared" si="0"/>
        <v>-0.20872361466357725</v>
      </c>
      <c r="AG12" s="59">
        <f t="shared" si="0"/>
        <v>-0.20872361466357725</v>
      </c>
      <c r="AH12" s="59">
        <f t="shared" si="0"/>
        <v>-0.20872361466357725</v>
      </c>
      <c r="AI12" s="59">
        <f t="shared" si="0"/>
        <v>-0.20872361466357725</v>
      </c>
      <c r="AJ12" s="59">
        <f t="shared" si="0"/>
        <v>-0.20872361466357725</v>
      </c>
      <c r="AK12" s="59">
        <f t="shared" si="0"/>
        <v>-0.20872361466357725</v>
      </c>
      <c r="AL12" s="59">
        <f t="shared" si="0"/>
        <v>-0.20872361466357725</v>
      </c>
      <c r="AM12" s="59">
        <f t="shared" si="0"/>
        <v>-0.20872361466357725</v>
      </c>
      <c r="AN12" s="59">
        <f t="shared" si="0"/>
        <v>-0.20872361466357725</v>
      </c>
      <c r="AO12" s="59">
        <f t="shared" si="0"/>
        <v>-0.20872361466357725</v>
      </c>
      <c r="AP12" s="59">
        <f t="shared" si="0"/>
        <v>-0.20872361466357725</v>
      </c>
      <c r="AQ12" s="59">
        <f t="shared" si="0"/>
        <v>-0.20872361466357725</v>
      </c>
      <c r="AR12" s="59">
        <f t="shared" si="0"/>
        <v>-0.20872361466357725</v>
      </c>
      <c r="AS12" s="59">
        <f t="shared" si="0"/>
        <v>-0.20872361466357725</v>
      </c>
      <c r="AT12" s="59">
        <f t="shared" si="0"/>
        <v>-0.20872361466357725</v>
      </c>
      <c r="AU12" s="59">
        <f t="shared" si="0"/>
        <v>-0.20872361466357725</v>
      </c>
      <c r="AV12" s="59">
        <f t="shared" si="0"/>
        <v>-0.20872361466357725</v>
      </c>
      <c r="AW12" s="59">
        <f t="shared" si="0"/>
        <v>-0.20872361466357725</v>
      </c>
      <c r="AX12" s="61"/>
      <c r="AY12" s="61"/>
      <c r="AZ12" s="61"/>
      <c r="BA12" s="61"/>
      <c r="BB12" s="61"/>
      <c r="BC12" s="61"/>
      <c r="BD12" s="61"/>
    </row>
    <row r="13" spans="1:56" ht="12.75" customHeight="1" x14ac:dyDescent="0.3">
      <c r="A13" s="168"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9"/>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9"/>
      <c r="B15" s="9" t="s">
        <v>297</v>
      </c>
      <c r="C15" s="11"/>
      <c r="D15" s="11" t="s">
        <v>40</v>
      </c>
      <c r="E15" s="81">
        <f>'Fixed data'!$G$7*E$31/1000000</f>
        <v>-2.9557221219230913E-2</v>
      </c>
      <c r="F15" s="81">
        <f>'Fixed data'!$G$7*F$31/1000000</f>
        <v>-3.2380434677035511E-2</v>
      </c>
      <c r="G15" s="81">
        <f>'Fixed data'!$G$7*G$31/1000000</f>
        <v>-3.5381063661644847E-2</v>
      </c>
      <c r="H15" s="81">
        <f>'Fixed data'!$G$7*H$31/1000000</f>
        <v>-3.8564595611668265E-2</v>
      </c>
      <c r="I15" s="81">
        <f>'Fixed data'!$G$7*I$31/1000000</f>
        <v>-4.1936517965715091E-2</v>
      </c>
      <c r="J15" s="81">
        <f>'Fixed data'!$G$7*J$31/1000000</f>
        <v>-4.5502318162394702E-2</v>
      </c>
      <c r="K15" s="81">
        <f>'Fixed data'!$G$7*K$31/1000000</f>
        <v>-4.9267483640316419E-2</v>
      </c>
      <c r="L15" s="81">
        <f>'Fixed data'!$G$7*L$31/1000000</f>
        <v>-5.3186886694886581E-2</v>
      </c>
      <c r="M15" s="81">
        <f>'Fixed data'!$G$7*M$31/1000000</f>
        <v>-5.8712919686704508E-2</v>
      </c>
      <c r="N15" s="81">
        <f>'Fixed data'!$G$7*N$31/1000000</f>
        <v>-6.4460303437674144E-2</v>
      </c>
      <c r="O15" s="81">
        <f>'Fixed data'!$G$7*O$31/1000000</f>
        <v>-7.0391652750677325E-2</v>
      </c>
      <c r="P15" s="81">
        <f>'Fixed data'!$G$7*P$31/1000000</f>
        <v>-7.6517155939241785E-2</v>
      </c>
      <c r="Q15" s="81">
        <f>'Fixed data'!$G$7*Q$31/1000000</f>
        <v>-8.2697025306476726E-2</v>
      </c>
      <c r="R15" s="81">
        <f>'Fixed data'!$G$7*R$31/1000000</f>
        <v>-8.9094015135101526E-2</v>
      </c>
      <c r="S15" s="81">
        <f>'Fixed data'!$G$7*S$31/1000000</f>
        <v>-9.5707072369301829E-2</v>
      </c>
      <c r="T15" s="81">
        <f>'Fixed data'!$G$7*T$31/1000000</f>
        <v>-0.10245869785382465</v>
      </c>
      <c r="U15" s="81">
        <f>'Fixed data'!$G$7*U$31/1000000</f>
        <v>-0.10934510728185051</v>
      </c>
      <c r="V15" s="81">
        <f>'Fixed data'!$G$7*V$31/1000000</f>
        <v>-0.11570793642448672</v>
      </c>
      <c r="W15" s="81">
        <f>'Fixed data'!$G$7*W$31/1000000</f>
        <v>-0.12130630369099805</v>
      </c>
      <c r="X15" s="81">
        <f>'Fixed data'!$G$7*X$31/1000000</f>
        <v>-0.12625336738572474</v>
      </c>
      <c r="Y15" s="81">
        <f>'Fixed data'!$G$7*Y$31/1000000</f>
        <v>-0.13066072699179718</v>
      </c>
      <c r="Z15" s="81">
        <f>'Fixed data'!$G$7*Z$31/1000000</f>
        <v>-0.1344283018538612</v>
      </c>
      <c r="AA15" s="81">
        <f>'Fixed data'!$G$7*AA$31/1000000</f>
        <v>-0.13756601517968634</v>
      </c>
      <c r="AB15" s="81">
        <f>'Fixed data'!$G$7*AB$31/1000000</f>
        <v>-0.1400719234801148</v>
      </c>
      <c r="AC15" s="81">
        <f>'Fixed data'!$G$7*AC$31/1000000</f>
        <v>-0.14186862027632605</v>
      </c>
      <c r="AD15" s="81">
        <f>'Fixed data'!$G$7*AD$31/1000000</f>
        <v>-0.14286707316082026</v>
      </c>
      <c r="AE15" s="81">
        <f>'Fixed data'!$G$7*AE$31/1000000</f>
        <v>-0.14303959494201143</v>
      </c>
      <c r="AF15" s="81">
        <f>'Fixed data'!$G$7*AF$31/1000000</f>
        <v>-0.14303959494201143</v>
      </c>
      <c r="AG15" s="81">
        <f>'Fixed data'!$G$7*AG$31/1000000</f>
        <v>-0.14303959494201143</v>
      </c>
      <c r="AH15" s="81">
        <f>'Fixed data'!$G$7*AH$31/1000000</f>
        <v>-0.14303959494201143</v>
      </c>
      <c r="AI15" s="81">
        <f>'Fixed data'!$G$7*AI$31/1000000</f>
        <v>-0.14303959494201143</v>
      </c>
      <c r="AJ15" s="81">
        <f>'Fixed data'!$G$7*AJ$31/1000000</f>
        <v>-0.14303959494201143</v>
      </c>
      <c r="AK15" s="81">
        <f>'Fixed data'!$G$7*AK$31/1000000</f>
        <v>-0.14303959494201143</v>
      </c>
      <c r="AL15" s="81">
        <f>'Fixed data'!$G$7*AL$31/1000000</f>
        <v>-0.14303959494201143</v>
      </c>
      <c r="AM15" s="81">
        <f>'Fixed data'!$G$7*AM$31/1000000</f>
        <v>-0.14303959494201143</v>
      </c>
      <c r="AN15" s="81">
        <f>'Fixed data'!$G$7*AN$31/1000000</f>
        <v>-0.14303959494201143</v>
      </c>
      <c r="AO15" s="81">
        <f>'Fixed data'!$G$7*AO$31/1000000</f>
        <v>-0.14303959494201143</v>
      </c>
      <c r="AP15" s="81">
        <f>'Fixed data'!$G$7*AP$31/1000000</f>
        <v>-0.14303959494201143</v>
      </c>
      <c r="AQ15" s="81">
        <f>'Fixed data'!$G$7*AQ$31/1000000</f>
        <v>-0.14303959494201143</v>
      </c>
      <c r="AR15" s="81">
        <f>'Fixed data'!$G$7*AR$31/1000000</f>
        <v>-0.14303959494201143</v>
      </c>
      <c r="AS15" s="81">
        <f>'Fixed data'!$G$7*AS$31/1000000</f>
        <v>-0.14303959494201143</v>
      </c>
      <c r="AT15" s="81">
        <f>'Fixed data'!$G$7*AT$31/1000000</f>
        <v>-0.14303959494201143</v>
      </c>
      <c r="AU15" s="81">
        <f>'Fixed data'!$G$7*AU$31/1000000</f>
        <v>-0.14303959494201143</v>
      </c>
      <c r="AV15" s="81">
        <f>'Fixed data'!$G$7*AV$31/1000000</f>
        <v>-0.14303959494201143</v>
      </c>
      <c r="AW15" s="81">
        <f>'Fixed data'!$G$7*AW$31/1000000</f>
        <v>-0.14303959494201143</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9"/>
      <c r="B16" s="9" t="s">
        <v>298</v>
      </c>
      <c r="C16" s="9"/>
      <c r="D16" s="9" t="s">
        <v>40</v>
      </c>
      <c r="E16" s="81">
        <f>'Fixed data'!$G$8*E32/1000000</f>
        <v>-7.5258716481256913E-2</v>
      </c>
      <c r="F16" s="81">
        <f>'Fixed data'!$G$8*F32/1000000</f>
        <v>-8.2447194031668322E-2</v>
      </c>
      <c r="G16" s="81">
        <f>'Fixed data'!$G$8*G32/1000000</f>
        <v>-9.0087407715599727E-2</v>
      </c>
      <c r="H16" s="81">
        <f>'Fixed data'!$G$8*H32/1000000</f>
        <v>-9.819332967148206E-2</v>
      </c>
      <c r="I16" s="81">
        <f>'Fixed data'!$G$8*I32/1000000</f>
        <v>-0.10677893203774623</v>
      </c>
      <c r="J16" s="81">
        <f>'Fixed data'!$G$8*J32/1000000</f>
        <v>-0.11585818695282325</v>
      </c>
      <c r="K16" s="81">
        <f>'Fixed data'!$G$8*K32/1000000</f>
        <v>-0.12544506655514395</v>
      </c>
      <c r="L16" s="81">
        <f>'Fixed data'!$G$8*L32/1000000</f>
        <v>-0.13542466650034291</v>
      </c>
      <c r="M16" s="81">
        <f>'Fixed data'!$G$8*M32/1000000</f>
        <v>-0.14949507410438079</v>
      </c>
      <c r="N16" s="81">
        <f>'Fixed data'!$G$8*N32/1000000</f>
        <v>-0.16412908590863595</v>
      </c>
      <c r="O16" s="81">
        <f>'Fixed data'!$G$8*O32/1000000</f>
        <v>-0.17923151157266187</v>
      </c>
      <c r="P16" s="81">
        <f>'Fixed data'!$G$8*P32/1000000</f>
        <v>-0.1948282926216621</v>
      </c>
      <c r="Q16" s="81">
        <f>'Fixed data'!$G$8*Q32/1000000</f>
        <v>-0.2105635010551713</v>
      </c>
      <c r="R16" s="81">
        <f>'Fixed data'!$G$8*R32/1000000</f>
        <v>-0.22685154248758863</v>
      </c>
      <c r="S16" s="81">
        <f>'Fixed data'!$G$8*S32/1000000</f>
        <v>-0.24368973562393093</v>
      </c>
      <c r="T16" s="81">
        <f>'Fixed data'!$G$8*T32/1000000</f>
        <v>-0.26088075180094333</v>
      </c>
      <c r="U16" s="81">
        <f>'Fixed data'!$G$8*U32/1000000</f>
        <v>-0.27841495540126193</v>
      </c>
      <c r="V16" s="81">
        <f>'Fixed data'!$G$8*V32/1000000</f>
        <v>-0.29461601675654175</v>
      </c>
      <c r="W16" s="81">
        <f>'Fixed data'!$G$8*W32/1000000</f>
        <v>-0.30887060218401746</v>
      </c>
      <c r="X16" s="81">
        <f>'Fixed data'!$G$8*X32/1000000</f>
        <v>-0.32146683581689756</v>
      </c>
      <c r="Y16" s="81">
        <f>'Fixed data'!$G$8*Y32/1000000</f>
        <v>-0.33268887271150732</v>
      </c>
      <c r="Z16" s="81">
        <f>'Fixed data'!$G$8*Z32/1000000</f>
        <v>-0.34228188709749774</v>
      </c>
      <c r="AA16" s="81">
        <f>'Fixed data'!$G$8*AA32/1000000</f>
        <v>-0.35027114548671656</v>
      </c>
      <c r="AB16" s="81">
        <f>'Fixed data'!$G$8*AB32/1000000</f>
        <v>-0.35665169935919189</v>
      </c>
      <c r="AC16" s="81">
        <f>'Fixed data'!$G$8*AC32/1000000</f>
        <v>-0.36122645602477693</v>
      </c>
      <c r="AD16" s="81">
        <f>'Fixed data'!$G$8*AD32/1000000</f>
        <v>-0.36376872080659445</v>
      </c>
      <c r="AE16" s="81">
        <f>'Fixed data'!$G$8*AE32/1000000</f>
        <v>-0.36420799646519603</v>
      </c>
      <c r="AF16" s="81">
        <f>'Fixed data'!$G$8*AF32/1000000</f>
        <v>-0.36420799646519603</v>
      </c>
      <c r="AG16" s="81">
        <f>'Fixed data'!$G$8*AG32/1000000</f>
        <v>-0.36420799646519603</v>
      </c>
      <c r="AH16" s="81">
        <f>'Fixed data'!$G$8*AH32/1000000</f>
        <v>-0.36420799646519603</v>
      </c>
      <c r="AI16" s="81">
        <f>'Fixed data'!$G$8*AI32/1000000</f>
        <v>-0.36420799646519603</v>
      </c>
      <c r="AJ16" s="81">
        <f>'Fixed data'!$G$8*AJ32/1000000</f>
        <v>-0.36420799646519603</v>
      </c>
      <c r="AK16" s="81">
        <f>'Fixed data'!$G$8*AK32/1000000</f>
        <v>-0.36420799646519603</v>
      </c>
      <c r="AL16" s="81">
        <f>'Fixed data'!$G$8*AL32/1000000</f>
        <v>-0.36420799646519603</v>
      </c>
      <c r="AM16" s="81">
        <f>'Fixed data'!$G$8*AM32/1000000</f>
        <v>-0.36420799646519603</v>
      </c>
      <c r="AN16" s="81">
        <f>'Fixed data'!$G$8*AN32/1000000</f>
        <v>-0.36420799646519603</v>
      </c>
      <c r="AO16" s="81">
        <f>'Fixed data'!$G$8*AO32/1000000</f>
        <v>-0.36420799646519603</v>
      </c>
      <c r="AP16" s="81">
        <f>'Fixed data'!$G$8*AP32/1000000</f>
        <v>-0.36420799646519603</v>
      </c>
      <c r="AQ16" s="81">
        <f>'Fixed data'!$G$8*AQ32/1000000</f>
        <v>-0.36420799646519603</v>
      </c>
      <c r="AR16" s="81">
        <f>'Fixed data'!$G$8*AR32/1000000</f>
        <v>-0.36420799646519603</v>
      </c>
      <c r="AS16" s="81">
        <f>'Fixed data'!$G$8*AS32/1000000</f>
        <v>-0.36420799646519603</v>
      </c>
      <c r="AT16" s="81">
        <f>'Fixed data'!$G$8*AT32/1000000</f>
        <v>-0.36420799646519603</v>
      </c>
      <c r="AU16" s="81">
        <f>'Fixed data'!$G$8*AU32/1000000</f>
        <v>-0.36420799646519603</v>
      </c>
      <c r="AV16" s="81">
        <f>'Fixed data'!$G$8*AV32/1000000</f>
        <v>-0.36420799646519603</v>
      </c>
      <c r="AW16" s="81">
        <f>'Fixed data'!$G$8*AW32/1000000</f>
        <v>-0.36420799646519603</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9"/>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9"/>
      <c r="B18" s="9" t="s">
        <v>69</v>
      </c>
      <c r="C18" s="9"/>
      <c r="D18" s="4" t="s">
        <v>40</v>
      </c>
      <c r="E18" s="34">
        <f>E34*'Fixed data'!$G$9</f>
        <v>-9.6636589014279482E-3</v>
      </c>
      <c r="F18" s="34">
        <f>F34*'Fixed data'!$G$9</f>
        <v>-1.0586701418171493E-2</v>
      </c>
      <c r="G18" s="34">
        <f>G34*'Fixed data'!$G$9</f>
        <v>-1.1567749493764479E-2</v>
      </c>
      <c r="H18" s="34">
        <f>H34*'Fixed data'!$G$9</f>
        <v>-1.2608597232414811E-2</v>
      </c>
      <c r="I18" s="34">
        <f>I34*'Fixed data'!$G$9</f>
        <v>-1.3711038738330378E-2</v>
      </c>
      <c r="J18" s="34">
        <f>J34*'Fixed data'!$G$9</f>
        <v>-1.4876868115719094E-2</v>
      </c>
      <c r="K18" s="34">
        <f>K34*'Fixed data'!$G$9</f>
        <v>-1.6107879468788843E-2</v>
      </c>
      <c r="L18" s="34">
        <f>L34*'Fixed data'!$G$9</f>
        <v>-1.7389318408385021E-2</v>
      </c>
      <c r="M18" s="34">
        <f>M34*'Fixed data'!$G$9</f>
        <v>-1.919604095225599E-2</v>
      </c>
      <c r="N18" s="34">
        <f>N34*'Fixed data'!$G$9</f>
        <v>-2.1075133568338702E-2</v>
      </c>
      <c r="O18" s="34">
        <f>O34*'Fixed data'!$G$9</f>
        <v>-2.3014373260762441E-2</v>
      </c>
      <c r="P18" s="34">
        <f>P34*'Fixed data'!$G$9</f>
        <v>-2.5017091072928831E-2</v>
      </c>
      <c r="Q18" s="34">
        <f>Q34*'Fixed data'!$G$9</f>
        <v>-2.7037583770039543E-2</v>
      </c>
      <c r="R18" s="34">
        <f>R34*'Fixed data'!$G$9</f>
        <v>-2.9129063454182286E-2</v>
      </c>
      <c r="S18" s="34">
        <f>S34*'Fixed data'!$G$9</f>
        <v>-3.1291185831415519E-2</v>
      </c>
      <c r="T18" s="34">
        <f>T34*'Fixed data'!$G$9</f>
        <v>-3.3498612748468395E-2</v>
      </c>
      <c r="U18" s="34">
        <f>U34*'Fixed data'!$G$9</f>
        <v>-3.575010693577451E-2</v>
      </c>
      <c r="V18" s="34">
        <f>V34*'Fixed data'!$G$9</f>
        <v>-3.7830417869824544E-2</v>
      </c>
      <c r="W18" s="34">
        <f>W34*'Fixed data'!$G$9</f>
        <v>-3.9660789922298996E-2</v>
      </c>
      <c r="X18" s="34">
        <f>X34*'Fixed data'!$G$9</f>
        <v>-4.1278219915290758E-2</v>
      </c>
      <c r="Y18" s="34">
        <f>Y34*'Fixed data'!$G$9</f>
        <v>-4.2719195018231244E-2</v>
      </c>
      <c r="Z18" s="34">
        <f>Z34*'Fixed data'!$G$9</f>
        <v>-4.3950994113367163E-2</v>
      </c>
      <c r="AA18" s="34">
        <f>AA34*'Fixed data'!$G$9</f>
        <v>-4.4976861568441426E-2</v>
      </c>
      <c r="AB18" s="34">
        <f>AB34*'Fixed data'!$G$9</f>
        <v>-4.5796161964577496E-2</v>
      </c>
      <c r="AC18" s="34">
        <f>AC34*'Fixed data'!$G$9</f>
        <v>-4.6383587448830317E-2</v>
      </c>
      <c r="AD18" s="34">
        <f>AD34*'Fixed data'!$G$9</f>
        <v>-4.6710029100206558E-2</v>
      </c>
      <c r="AE18" s="34">
        <f>AE34*'Fixed data'!$G$9</f>
        <v>-4.6766434661275121E-2</v>
      </c>
      <c r="AF18" s="34">
        <f>AF34*'Fixed data'!$G$9</f>
        <v>-4.6766434661275121E-2</v>
      </c>
      <c r="AG18" s="34">
        <f>AG34*'Fixed data'!$G$9</f>
        <v>-4.6766434661275121E-2</v>
      </c>
      <c r="AH18" s="34">
        <f>AH34*'Fixed data'!$G$9</f>
        <v>-4.6766434661275121E-2</v>
      </c>
      <c r="AI18" s="34">
        <f>AI34*'Fixed data'!$G$9</f>
        <v>-4.6766434661275121E-2</v>
      </c>
      <c r="AJ18" s="34">
        <f>AJ34*'Fixed data'!$G$9</f>
        <v>-4.6766434661275121E-2</v>
      </c>
      <c r="AK18" s="34">
        <f>AK34*'Fixed data'!$G$9</f>
        <v>-4.6766434661275121E-2</v>
      </c>
      <c r="AL18" s="34">
        <f>AL34*'Fixed data'!$G$9</f>
        <v>-4.6766434661275121E-2</v>
      </c>
      <c r="AM18" s="34">
        <f>AM34*'Fixed data'!$G$9</f>
        <v>-4.6766434661275121E-2</v>
      </c>
      <c r="AN18" s="34">
        <f>AN34*'Fixed data'!$G$9</f>
        <v>-4.6766434661275121E-2</v>
      </c>
      <c r="AO18" s="34">
        <f>AO34*'Fixed data'!$G$9</f>
        <v>-4.6766434661275121E-2</v>
      </c>
      <c r="AP18" s="34">
        <f>AP34*'Fixed data'!$G$9</f>
        <v>-4.6766434661275121E-2</v>
      </c>
      <c r="AQ18" s="34">
        <f>AQ34*'Fixed data'!$G$9</f>
        <v>-4.6766434661275121E-2</v>
      </c>
      <c r="AR18" s="34">
        <f>AR34*'Fixed data'!$G$9</f>
        <v>-4.6766434661275121E-2</v>
      </c>
      <c r="AS18" s="34">
        <f>AS34*'Fixed data'!$G$9</f>
        <v>-4.6766434661275121E-2</v>
      </c>
      <c r="AT18" s="34">
        <f>AT34*'Fixed data'!$G$9</f>
        <v>-4.6766434661275121E-2</v>
      </c>
      <c r="AU18" s="34">
        <f>AU34*'Fixed data'!$G$9</f>
        <v>-4.6766434661275121E-2</v>
      </c>
      <c r="AV18" s="34">
        <f>AV34*'Fixed data'!$G$9</f>
        <v>-4.6766434661275121E-2</v>
      </c>
      <c r="AW18" s="34">
        <f>AW34*'Fixed data'!$G$9</f>
        <v>-4.6766434661275121E-2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9"/>
      <c r="B19" s="9" t="s">
        <v>70</v>
      </c>
      <c r="C19" s="9"/>
      <c r="D19" s="4" t="s">
        <v>40</v>
      </c>
      <c r="E19" s="34">
        <f>E35*'Fixed data'!$G$10</f>
        <v>-2.9638690526521993E-4</v>
      </c>
      <c r="F19" s="34">
        <f>F35*'Fixed data'!$G$10</f>
        <v>-3.2469685678114248E-4</v>
      </c>
      <c r="G19" s="34">
        <f>G35*'Fixed data'!$G$10</f>
        <v>-3.5478585371360245E-4</v>
      </c>
      <c r="H19" s="34">
        <f>H35*'Fixed data'!$G$10</f>
        <v>-3.8670892170033464E-4</v>
      </c>
      <c r="I19" s="34">
        <f>I35*'Fixed data'!$G$10</f>
        <v>-4.2052108637907363E-4</v>
      </c>
      <c r="J19" s="34">
        <f>J35*'Fixed data'!$G$10</f>
        <v>-4.5627737338755454E-4</v>
      </c>
      <c r="K19" s="34">
        <f>K35*'Fixed data'!$G$10</f>
        <v>-4.9403280836351181E-4</v>
      </c>
      <c r="L19" s="34">
        <f>L35*'Fixed data'!$G$10</f>
        <v>-5.3333487039481297E-4</v>
      </c>
      <c r="M19" s="34">
        <f>M35*'Fixed data'!$G$10</f>
        <v>-5.8874751574094532E-4</v>
      </c>
      <c r="N19" s="34">
        <f>N35*'Fixed data'!$G$10</f>
        <v>-6.463797698248705E-4</v>
      </c>
      <c r="O19" s="34">
        <f>O35*'Fixed data'!$G$10</f>
        <v>-7.0585675021787875E-4</v>
      </c>
      <c r="P19" s="34">
        <f>P35*'Fixed data'!$G$10</f>
        <v>-7.6728062087827811E-4</v>
      </c>
      <c r="Q19" s="34">
        <f>Q35*'Fixed data'!$G$10</f>
        <v>-8.2924965183394782E-4</v>
      </c>
      <c r="R19" s="34">
        <f>R35*'Fixed data'!$G$10</f>
        <v>-8.9339587194903788E-4</v>
      </c>
      <c r="S19" s="34">
        <f>S35*'Fixed data'!$G$10</f>
        <v>-9.5970872163976388E-4</v>
      </c>
      <c r="T19" s="34">
        <f>T35*'Fixed data'!$G$10</f>
        <v>-1.0274110732250183E-3</v>
      </c>
      <c r="U19" s="34">
        <f>U35*'Fixed data'!$G$10</f>
        <v>-1.0964649793288115E-3</v>
      </c>
      <c r="V19" s="34">
        <f>V35*'Fixed data'!$G$10</f>
        <v>-1.1602686510044933E-3</v>
      </c>
      <c r="W19" s="34">
        <f>W35*'Fixed data'!$G$10</f>
        <v>-1.2164066328652448E-3</v>
      </c>
      <c r="X19" s="34">
        <f>X35*'Fixed data'!$G$10</f>
        <v>-1.2660136269650817E-3</v>
      </c>
      <c r="Y19" s="34">
        <f>Y35*'Fixed data'!$G$10</f>
        <v>-1.3102087041797436E-3</v>
      </c>
      <c r="Z19" s="34">
        <f>Z35*'Fixed data'!$G$10</f>
        <v>-1.3479882994075808E-3</v>
      </c>
      <c r="AA19" s="34">
        <f>AA35*'Fixed data'!$G$10</f>
        <v>-1.3794519182421445E-3</v>
      </c>
      <c r="AB19" s="34">
        <f>AB35*'Fixed data'!$G$10</f>
        <v>-1.4045800722229786E-3</v>
      </c>
      <c r="AC19" s="34">
        <f>AC35*'Fixed data'!$G$10</f>
        <v>-1.4225965629877642E-3</v>
      </c>
      <c r="AD19" s="34">
        <f>AD35*'Fixed data'!$G$10</f>
        <v>-1.4326086124390105E-3</v>
      </c>
      <c r="AE19" s="34">
        <f>AE35*'Fixed data'!$G$10</f>
        <v>-1.4343385855118793E-3</v>
      </c>
      <c r="AF19" s="34">
        <f>AF35*'Fixed data'!$G$10</f>
        <v>-1.4343385855118793E-3</v>
      </c>
      <c r="AG19" s="34">
        <f>AG35*'Fixed data'!$G$10</f>
        <v>-1.4343385855118793E-3</v>
      </c>
      <c r="AH19" s="34">
        <f>AH35*'Fixed data'!$G$10</f>
        <v>-1.4343385855118793E-3</v>
      </c>
      <c r="AI19" s="34">
        <f>AI35*'Fixed data'!$G$10</f>
        <v>-1.4343385855118793E-3</v>
      </c>
      <c r="AJ19" s="34">
        <f>AJ35*'Fixed data'!$G$10</f>
        <v>-1.4343385855118793E-3</v>
      </c>
      <c r="AK19" s="34">
        <f>AK35*'Fixed data'!$G$10</f>
        <v>-1.4343385855118793E-3</v>
      </c>
      <c r="AL19" s="34">
        <f>AL35*'Fixed data'!$G$10</f>
        <v>-1.4343385855118793E-3</v>
      </c>
      <c r="AM19" s="34">
        <f>AM35*'Fixed data'!$G$10</f>
        <v>-1.4343385855118793E-3</v>
      </c>
      <c r="AN19" s="34">
        <f>AN35*'Fixed data'!$G$10</f>
        <v>-1.4343385855118793E-3</v>
      </c>
      <c r="AO19" s="34">
        <f>AO35*'Fixed data'!$G$10</f>
        <v>-1.4343385855118793E-3</v>
      </c>
      <c r="AP19" s="34">
        <f>AP35*'Fixed data'!$G$10</f>
        <v>-1.4343385855118793E-3</v>
      </c>
      <c r="AQ19" s="34">
        <f>AQ35*'Fixed data'!$G$10</f>
        <v>-1.4343385855118793E-3</v>
      </c>
      <c r="AR19" s="34">
        <f>AR35*'Fixed data'!$G$10</f>
        <v>-1.4343385855118793E-3</v>
      </c>
      <c r="AS19" s="34">
        <f>AS35*'Fixed data'!$G$10</f>
        <v>-1.4343385855118793E-3</v>
      </c>
      <c r="AT19" s="34">
        <f>AT35*'Fixed data'!$G$10</f>
        <v>-1.4343385855118793E-3</v>
      </c>
      <c r="AU19" s="34">
        <f>AU35*'Fixed data'!$G$10</f>
        <v>-1.4343385855118793E-3</v>
      </c>
      <c r="AV19" s="34">
        <f>AV35*'Fixed data'!$G$10</f>
        <v>-1.4343385855118793E-3</v>
      </c>
      <c r="AW19" s="34">
        <f>AW35*'Fixed data'!$G$10</f>
        <v>-1.4343385855118793E-3</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9"/>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9"/>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9"/>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9"/>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0"/>
      <c r="B24" s="13" t="s">
        <v>100</v>
      </c>
      <c r="C24" s="13"/>
      <c r="D24" s="13" t="s">
        <v>40</v>
      </c>
      <c r="E24" s="53">
        <f>SUM(E13:E23)</f>
        <v>-0.114775983507181</v>
      </c>
      <c r="F24" s="53">
        <f t="shared" ref="F24:BD24" si="1">SUM(F13:F23)</f>
        <v>-0.12573902698365647</v>
      </c>
      <c r="G24" s="53">
        <f t="shared" si="1"/>
        <v>-0.13739100672472265</v>
      </c>
      <c r="H24" s="53">
        <f t="shared" si="1"/>
        <v>-0.14975323143726549</v>
      </c>
      <c r="I24" s="53">
        <f t="shared" si="1"/>
        <v>-0.16284700982817077</v>
      </c>
      <c r="J24" s="53">
        <f t="shared" si="1"/>
        <v>-0.1766936506043246</v>
      </c>
      <c r="K24" s="53">
        <f t="shared" si="1"/>
        <v>-0.19131446247261272</v>
      </c>
      <c r="L24" s="53">
        <f t="shared" si="1"/>
        <v>-0.20653420647400933</v>
      </c>
      <c r="M24" s="53">
        <f t="shared" si="1"/>
        <v>-0.22799278225908223</v>
      </c>
      <c r="N24" s="53">
        <f t="shared" si="1"/>
        <v>-0.25031090268447365</v>
      </c>
      <c r="O24" s="53">
        <f t="shared" si="1"/>
        <v>-0.27334339433431953</v>
      </c>
      <c r="P24" s="53">
        <f t="shared" si="1"/>
        <v>-0.29712982025471096</v>
      </c>
      <c r="Q24" s="53">
        <f t="shared" si="1"/>
        <v>-0.32112735978352153</v>
      </c>
      <c r="R24" s="53">
        <f t="shared" si="1"/>
        <v>-0.34596801694882151</v>
      </c>
      <c r="S24" s="53">
        <f t="shared" si="1"/>
        <v>-0.37164770254628798</v>
      </c>
      <c r="T24" s="53">
        <f t="shared" si="1"/>
        <v>-0.3978654734764614</v>
      </c>
      <c r="U24" s="53">
        <f t="shared" si="1"/>
        <v>-0.42460663459821579</v>
      </c>
      <c r="V24" s="53">
        <f t="shared" si="1"/>
        <v>-0.44931463970185753</v>
      </c>
      <c r="W24" s="53">
        <f t="shared" si="1"/>
        <v>-0.47105410243017976</v>
      </c>
      <c r="X24" s="53">
        <f t="shared" si="1"/>
        <v>-0.49026443674487813</v>
      </c>
      <c r="Y24" s="53">
        <f t="shared" si="1"/>
        <v>-0.50737900342571551</v>
      </c>
      <c r="Z24" s="53">
        <f t="shared" si="1"/>
        <v>-0.52200917136413372</v>
      </c>
      <c r="AA24" s="53">
        <f t="shared" si="1"/>
        <v>-0.53419347415308649</v>
      </c>
      <c r="AB24" s="53">
        <f t="shared" si="1"/>
        <v>-0.54392436487610718</v>
      </c>
      <c r="AC24" s="53">
        <f t="shared" si="1"/>
        <v>-0.55090126031292097</v>
      </c>
      <c r="AD24" s="53">
        <f t="shared" si="1"/>
        <v>-0.55477843168006025</v>
      </c>
      <c r="AE24" s="53">
        <f t="shared" si="1"/>
        <v>-0.5554483646539945</v>
      </c>
      <c r="AF24" s="53">
        <f t="shared" si="1"/>
        <v>-0.5554483646539945</v>
      </c>
      <c r="AG24" s="53">
        <f t="shared" si="1"/>
        <v>-0.5554483646539945</v>
      </c>
      <c r="AH24" s="53">
        <f t="shared" si="1"/>
        <v>-0.5554483646539945</v>
      </c>
      <c r="AI24" s="53">
        <f t="shared" si="1"/>
        <v>-0.5554483646539945</v>
      </c>
      <c r="AJ24" s="53">
        <f t="shared" si="1"/>
        <v>-0.5554483646539945</v>
      </c>
      <c r="AK24" s="53">
        <f t="shared" si="1"/>
        <v>-0.5554483646539945</v>
      </c>
      <c r="AL24" s="53">
        <f t="shared" si="1"/>
        <v>-0.5554483646539945</v>
      </c>
      <c r="AM24" s="53">
        <f t="shared" si="1"/>
        <v>-0.5554483646539945</v>
      </c>
      <c r="AN24" s="53">
        <f t="shared" si="1"/>
        <v>-0.5554483646539945</v>
      </c>
      <c r="AO24" s="53">
        <f t="shared" si="1"/>
        <v>-0.5554483646539945</v>
      </c>
      <c r="AP24" s="53">
        <f t="shared" si="1"/>
        <v>-0.5554483646539945</v>
      </c>
      <c r="AQ24" s="53">
        <f t="shared" si="1"/>
        <v>-0.5554483646539945</v>
      </c>
      <c r="AR24" s="53">
        <f t="shared" si="1"/>
        <v>-0.5554483646539945</v>
      </c>
      <c r="AS24" s="53">
        <f t="shared" si="1"/>
        <v>-0.5554483646539945</v>
      </c>
      <c r="AT24" s="53">
        <f t="shared" si="1"/>
        <v>-0.5554483646539945</v>
      </c>
      <c r="AU24" s="53">
        <f t="shared" si="1"/>
        <v>-0.5554483646539945</v>
      </c>
      <c r="AV24" s="53">
        <f t="shared" si="1"/>
        <v>-0.5554483646539945</v>
      </c>
      <c r="AW24" s="53">
        <f t="shared" si="1"/>
        <v>-0.5554483646539945</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1"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1"/>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1"/>
      <c r="B31" s="4" t="s">
        <v>213</v>
      </c>
      <c r="D31" s="4" t="s">
        <v>208</v>
      </c>
      <c r="E31" s="43">
        <v>-1913.8913681998474</v>
      </c>
      <c r="F31" s="43">
        <v>-2096.7002942284648</v>
      </c>
      <c r="G31" s="43">
        <v>-2290.9972435329405</v>
      </c>
      <c r="H31" s="43">
        <v>-2497.1375391427991</v>
      </c>
      <c r="I31" s="43">
        <v>-2715.4765040875641</v>
      </c>
      <c r="J31" s="43">
        <v>-2946.3694613967632</v>
      </c>
      <c r="K31" s="43">
        <v>-3190.171734099918</v>
      </c>
      <c r="L31" s="43">
        <v>-3443.9612097410641</v>
      </c>
      <c r="M31" s="43">
        <v>-3801.7833055660485</v>
      </c>
      <c r="N31" s="43">
        <v>-4173.9383220719965</v>
      </c>
      <c r="O31" s="43">
        <v>-4558.0054902179972</v>
      </c>
      <c r="P31" s="43">
        <v>-4954.6445244329734</v>
      </c>
      <c r="Q31" s="43">
        <v>-5354.8038814586662</v>
      </c>
      <c r="R31" s="43">
        <v>-5769.0222386126679</v>
      </c>
      <c r="S31" s="43">
        <v>-6197.2314083472247</v>
      </c>
      <c r="T31" s="43">
        <v>-6634.413159645921</v>
      </c>
      <c r="U31" s="43">
        <v>-7080.3224507944915</v>
      </c>
      <c r="V31" s="43">
        <v>-7492.3288326900474</v>
      </c>
      <c r="W31" s="43">
        <v>-7854.8347228045523</v>
      </c>
      <c r="X31" s="43">
        <v>-8175.1673560059417</v>
      </c>
      <c r="Y31" s="43">
        <v>-8460.5530302562165</v>
      </c>
      <c r="Z31" s="43">
        <v>-8704.5113155790423</v>
      </c>
      <c r="AA31" s="43">
        <v>-8907.6847602557427</v>
      </c>
      <c r="AB31" s="43">
        <v>-9069.9475193330363</v>
      </c>
      <c r="AC31" s="43">
        <v>-9186.2873627857007</v>
      </c>
      <c r="AD31" s="43">
        <v>-9250.9392575972597</v>
      </c>
      <c r="AE31" s="43">
        <v>-9262.1104006962396</v>
      </c>
      <c r="AF31" s="43">
        <v>-9262.1104006962396</v>
      </c>
      <c r="AG31" s="43">
        <v>-9262.1104006962396</v>
      </c>
      <c r="AH31" s="43">
        <v>-9262.1104006962396</v>
      </c>
      <c r="AI31" s="43">
        <v>-9262.1104006962396</v>
      </c>
      <c r="AJ31" s="43">
        <v>-9262.1104006962396</v>
      </c>
      <c r="AK31" s="43">
        <v>-9262.1104006962396</v>
      </c>
      <c r="AL31" s="43">
        <v>-9262.1104006962396</v>
      </c>
      <c r="AM31" s="43">
        <v>-9262.1104006962396</v>
      </c>
      <c r="AN31" s="43">
        <v>-9262.1104006962396</v>
      </c>
      <c r="AO31" s="43">
        <v>-9262.1104006962396</v>
      </c>
      <c r="AP31" s="43">
        <v>-9262.1104006962396</v>
      </c>
      <c r="AQ31" s="43">
        <v>-9262.1104006962396</v>
      </c>
      <c r="AR31" s="43">
        <v>-9262.1104006962396</v>
      </c>
      <c r="AS31" s="43">
        <v>-9262.1104006962396</v>
      </c>
      <c r="AT31" s="43">
        <v>-9262.1104006962396</v>
      </c>
      <c r="AU31" s="43">
        <v>-9262.1104006962396</v>
      </c>
      <c r="AV31" s="43">
        <v>-9262.1104006962396</v>
      </c>
      <c r="AW31" s="43">
        <v>-9262.1104006962396</v>
      </c>
      <c r="AX31" s="43"/>
      <c r="AY31" s="43"/>
      <c r="AZ31" s="43"/>
      <c r="BA31" s="43"/>
      <c r="BB31" s="43"/>
      <c r="BC31" s="43"/>
      <c r="BD31" s="43"/>
    </row>
    <row r="32" spans="1:56" x14ac:dyDescent="0.3">
      <c r="A32" s="171"/>
      <c r="B32" s="4" t="s">
        <v>214</v>
      </c>
      <c r="D32" s="4" t="s">
        <v>88</v>
      </c>
      <c r="E32" s="43">
        <v>-199799.47635348266</v>
      </c>
      <c r="F32" s="43">
        <v>-218883.69832142792</v>
      </c>
      <c r="G32" s="43">
        <v>-239167.20519811485</v>
      </c>
      <c r="H32" s="43">
        <v>-260687.09070600601</v>
      </c>
      <c r="I32" s="43">
        <v>-283480.44856756373</v>
      </c>
      <c r="J32" s="43">
        <v>-307584.37250525079</v>
      </c>
      <c r="K32" s="43">
        <v>-333035.95624152943</v>
      </c>
      <c r="L32" s="43">
        <v>-359530.14769860235</v>
      </c>
      <c r="M32" s="43">
        <v>-396884.75860359933</v>
      </c>
      <c r="N32" s="43">
        <v>-435735.64567884</v>
      </c>
      <c r="O32" s="43">
        <v>-475830.09427458863</v>
      </c>
      <c r="P32" s="43">
        <v>-517236.97486052389</v>
      </c>
      <c r="Q32" s="43">
        <v>-559011.35731509351</v>
      </c>
      <c r="R32" s="43">
        <v>-602253.42017742386</v>
      </c>
      <c r="S32" s="43">
        <v>-646956.04505168495</v>
      </c>
      <c r="T32" s="43">
        <v>-692595.35689148691</v>
      </c>
      <c r="U32" s="43">
        <v>-739145.77472237695</v>
      </c>
      <c r="V32" s="43">
        <v>-782156.91982955823</v>
      </c>
      <c r="W32" s="43">
        <v>-820000.49247080763</v>
      </c>
      <c r="X32" s="43">
        <v>-853441.41468614142</v>
      </c>
      <c r="Y32" s="43">
        <v>-883234.07127125468</v>
      </c>
      <c r="Z32" s="43">
        <v>-908701.94184608257</v>
      </c>
      <c r="AA32" s="43">
        <v>-929912.1048312051</v>
      </c>
      <c r="AB32" s="43">
        <v>-946851.42272248538</v>
      </c>
      <c r="AC32" s="43">
        <v>-958996.64694320585</v>
      </c>
      <c r="AD32" s="43">
        <v>-965745.94052550546</v>
      </c>
      <c r="AE32" s="43">
        <v>-966912.1449290216</v>
      </c>
      <c r="AF32" s="43">
        <v>-966912.1449290216</v>
      </c>
      <c r="AG32" s="43">
        <v>-966912.1449290216</v>
      </c>
      <c r="AH32" s="43">
        <v>-966912.1449290216</v>
      </c>
      <c r="AI32" s="43">
        <v>-966912.1449290216</v>
      </c>
      <c r="AJ32" s="43">
        <v>-966912.1449290216</v>
      </c>
      <c r="AK32" s="43">
        <v>-966912.1449290216</v>
      </c>
      <c r="AL32" s="43">
        <v>-966912.1449290216</v>
      </c>
      <c r="AM32" s="43">
        <v>-966912.1449290216</v>
      </c>
      <c r="AN32" s="43">
        <v>-966912.1449290216</v>
      </c>
      <c r="AO32" s="43">
        <v>-966912.1449290216</v>
      </c>
      <c r="AP32" s="43">
        <v>-966912.1449290216</v>
      </c>
      <c r="AQ32" s="43">
        <v>-966912.1449290216</v>
      </c>
      <c r="AR32" s="43">
        <v>-966912.1449290216</v>
      </c>
      <c r="AS32" s="43">
        <v>-966912.1449290216</v>
      </c>
      <c r="AT32" s="43">
        <v>-966912.1449290216</v>
      </c>
      <c r="AU32" s="43">
        <v>-966912.1449290216</v>
      </c>
      <c r="AV32" s="43">
        <v>-966912.1449290216</v>
      </c>
      <c r="AW32" s="43">
        <v>-966912.1449290216</v>
      </c>
      <c r="AX32" s="43"/>
      <c r="AY32" s="43"/>
      <c r="AZ32" s="43"/>
      <c r="BA32" s="43"/>
      <c r="BB32" s="43"/>
      <c r="BC32" s="43"/>
      <c r="BD32" s="43"/>
    </row>
    <row r="33" spans="1:56" ht="16.5" x14ac:dyDescent="0.3">
      <c r="A33" s="171"/>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1"/>
      <c r="B34" s="4" t="s">
        <v>332</v>
      </c>
      <c r="D34" s="4" t="s">
        <v>42</v>
      </c>
      <c r="E34" s="139">
        <v>-5.3912432907037957E-3</v>
      </c>
      <c r="F34" s="35">
        <v>-5.9061980119111688E-3</v>
      </c>
      <c r="G34" s="35">
        <v>-6.4535133620646206E-3</v>
      </c>
      <c r="H34" s="35">
        <v>-7.034190251106476E-3</v>
      </c>
      <c r="I34" s="35">
        <v>-7.6492295889790543E-3</v>
      </c>
      <c r="J34" s="35">
        <v>-8.2996322856246849E-3</v>
      </c>
      <c r="K34" s="35">
        <v>-8.9863992509856844E-3</v>
      </c>
      <c r="L34" s="35">
        <v>-9.7012991823691944E-3</v>
      </c>
      <c r="M34" s="35">
        <v>-1.0709248748073377E-2</v>
      </c>
      <c r="N34" s="35">
        <v>-1.1757572738230977E-2</v>
      </c>
      <c r="O34" s="35">
        <v>-1.283945208512112E-2</v>
      </c>
      <c r="P34" s="35">
        <v>-1.3956745139247813E-2</v>
      </c>
      <c r="Q34" s="35">
        <v>-1.5083954595658216E-2</v>
      </c>
      <c r="R34" s="35">
        <v>-1.6250766869331461E-2</v>
      </c>
      <c r="S34" s="35">
        <v>-1.745698988266824E-2</v>
      </c>
      <c r="T34" s="35">
        <v>-1.8688487773650484E-2</v>
      </c>
      <c r="U34" s="35">
        <v>-1.9944570283928143E-2</v>
      </c>
      <c r="V34" s="35">
        <v>-2.1105151641380417E-2</v>
      </c>
      <c r="W34" s="35">
        <v>-2.2126294993815642E-2</v>
      </c>
      <c r="X34" s="35">
        <v>-2.3028640439453359E-2</v>
      </c>
      <c r="Y34" s="35">
        <v>-2.3832543747200612E-2</v>
      </c>
      <c r="Z34" s="35">
        <v>-2.4519750184729697E-2</v>
      </c>
      <c r="AA34" s="35">
        <v>-2.5092069747199276E-2</v>
      </c>
      <c r="AB34" s="35">
        <v>-2.5549147941783201E-2</v>
      </c>
      <c r="AC34" s="35">
        <v>-2.5876865810663948E-2</v>
      </c>
      <c r="AD34" s="35">
        <v>-2.6058983824217632E-2</v>
      </c>
      <c r="AE34" s="35">
        <v>-2.6090451832947156E-2</v>
      </c>
      <c r="AF34" s="35">
        <v>-2.6090451832947156E-2</v>
      </c>
      <c r="AG34" s="35">
        <v>-2.6090451832947156E-2</v>
      </c>
      <c r="AH34" s="35">
        <v>-2.6090451832947156E-2</v>
      </c>
      <c r="AI34" s="35">
        <v>-2.6090451832947156E-2</v>
      </c>
      <c r="AJ34" s="35">
        <v>-2.6090451832947156E-2</v>
      </c>
      <c r="AK34" s="35">
        <v>-2.6090451832947156E-2</v>
      </c>
      <c r="AL34" s="35">
        <v>-2.6090451832947156E-2</v>
      </c>
      <c r="AM34" s="35">
        <v>-2.6090451832947156E-2</v>
      </c>
      <c r="AN34" s="35">
        <v>-2.6090451832947156E-2</v>
      </c>
      <c r="AO34" s="35">
        <v>-2.6090451832947156E-2</v>
      </c>
      <c r="AP34" s="35">
        <v>-2.6090451832947156E-2</v>
      </c>
      <c r="AQ34" s="35">
        <v>-2.6090451832947156E-2</v>
      </c>
      <c r="AR34" s="35">
        <v>-2.6090451832947156E-2</v>
      </c>
      <c r="AS34" s="35">
        <v>-2.6090451832947156E-2</v>
      </c>
      <c r="AT34" s="35">
        <v>-2.6090451832947156E-2</v>
      </c>
      <c r="AU34" s="35">
        <v>-2.6090451832947156E-2</v>
      </c>
      <c r="AV34" s="35">
        <v>-2.6090451832947156E-2</v>
      </c>
      <c r="AW34" s="35">
        <v>-2.6090451832947156E-2</v>
      </c>
      <c r="AX34" s="35"/>
      <c r="AY34" s="35"/>
      <c r="AZ34" s="35"/>
      <c r="BA34" s="35"/>
      <c r="BB34" s="35"/>
      <c r="BC34" s="35"/>
      <c r="BD34" s="35"/>
    </row>
    <row r="35" spans="1:56" ht="16.5" x14ac:dyDescent="0.3">
      <c r="A35" s="171"/>
      <c r="B35" s="4" t="s">
        <v>333</v>
      </c>
      <c r="D35" s="4" t="s">
        <v>42</v>
      </c>
      <c r="E35" s="139">
        <v>-1.0782486581407591E-2</v>
      </c>
      <c r="F35" s="35">
        <v>-1.1812396023822338E-2</v>
      </c>
      <c r="G35" s="35">
        <v>-1.2907026724129241E-2</v>
      </c>
      <c r="H35" s="35">
        <v>-1.4068380502212952E-2</v>
      </c>
      <c r="I35" s="35">
        <v>-1.5298459177958109E-2</v>
      </c>
      <c r="J35" s="35">
        <v>-1.659926457124937E-2</v>
      </c>
      <c r="K35" s="35">
        <v>-1.7972798501971369E-2</v>
      </c>
      <c r="L35" s="35">
        <v>-1.9402598364738389E-2</v>
      </c>
      <c r="M35" s="35">
        <v>-2.1418497496146754E-2</v>
      </c>
      <c r="N35" s="35">
        <v>-2.3515145476461954E-2</v>
      </c>
      <c r="O35" s="35">
        <v>-2.5678904170242239E-2</v>
      </c>
      <c r="P35" s="35">
        <v>-2.7913490278495625E-2</v>
      </c>
      <c r="Q35" s="35">
        <v>-3.0167909191316431E-2</v>
      </c>
      <c r="R35" s="35">
        <v>-3.2501533738662922E-2</v>
      </c>
      <c r="S35" s="35">
        <v>-3.4913979765336479E-2</v>
      </c>
      <c r="T35" s="35">
        <v>-3.7376975547300968E-2</v>
      </c>
      <c r="U35" s="35">
        <v>-3.9889140567856286E-2</v>
      </c>
      <c r="V35" s="35">
        <v>-4.2210303282760833E-2</v>
      </c>
      <c r="W35" s="35">
        <v>-4.4252589987631284E-2</v>
      </c>
      <c r="X35" s="35">
        <v>-4.6057280878906717E-2</v>
      </c>
      <c r="Y35" s="35">
        <v>-4.7665087494401223E-2</v>
      </c>
      <c r="Z35" s="35">
        <v>-4.9039500369459393E-2</v>
      </c>
      <c r="AA35" s="35">
        <v>-5.0184139494398552E-2</v>
      </c>
      <c r="AB35" s="35">
        <v>-5.1098295883566403E-2</v>
      </c>
      <c r="AC35" s="35">
        <v>-5.1753731621327896E-2</v>
      </c>
      <c r="AD35" s="35">
        <v>-5.2117967648435265E-2</v>
      </c>
      <c r="AE35" s="35">
        <v>-5.2180903665894313E-2</v>
      </c>
      <c r="AF35" s="35">
        <v>-5.2180903665894313E-2</v>
      </c>
      <c r="AG35" s="35">
        <v>-5.2180903665894313E-2</v>
      </c>
      <c r="AH35" s="35">
        <v>-5.2180903665894313E-2</v>
      </c>
      <c r="AI35" s="35">
        <v>-5.2180903665894313E-2</v>
      </c>
      <c r="AJ35" s="35">
        <v>-5.2180903665894313E-2</v>
      </c>
      <c r="AK35" s="35">
        <v>-5.2180903665894313E-2</v>
      </c>
      <c r="AL35" s="35">
        <v>-5.2180903665894313E-2</v>
      </c>
      <c r="AM35" s="35">
        <v>-5.2180903665894313E-2</v>
      </c>
      <c r="AN35" s="35">
        <v>-5.2180903665894313E-2</v>
      </c>
      <c r="AO35" s="35">
        <v>-5.2180903665894313E-2</v>
      </c>
      <c r="AP35" s="35">
        <v>-5.2180903665894313E-2</v>
      </c>
      <c r="AQ35" s="35">
        <v>-5.2180903665894313E-2</v>
      </c>
      <c r="AR35" s="35">
        <v>-5.2180903665894313E-2</v>
      </c>
      <c r="AS35" s="35">
        <v>-5.2180903665894313E-2</v>
      </c>
      <c r="AT35" s="35">
        <v>-5.2180903665894313E-2</v>
      </c>
      <c r="AU35" s="35">
        <v>-5.2180903665894313E-2</v>
      </c>
      <c r="AV35" s="35">
        <v>-5.2180903665894313E-2</v>
      </c>
      <c r="AW35" s="35">
        <v>-5.2180903665894313E-2</v>
      </c>
      <c r="AX35" s="35"/>
      <c r="AY35" s="35"/>
      <c r="AZ35" s="35"/>
      <c r="BA35" s="35"/>
      <c r="BB35" s="35"/>
      <c r="BC35" s="35"/>
      <c r="BD35" s="35"/>
    </row>
    <row r="36" spans="1:56" x14ac:dyDescent="0.3">
      <c r="A36" s="171"/>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5" t="s">
        <v>11</v>
      </c>
      <c r="B5" s="132" t="s">
        <v>199</v>
      </c>
      <c r="C5" s="135" t="s">
        <v>353</v>
      </c>
    </row>
    <row r="6" spans="1:3" x14ac:dyDescent="0.25">
      <c r="A6" s="176"/>
      <c r="B6" s="133" t="s">
        <v>197</v>
      </c>
      <c r="C6" s="136"/>
    </row>
    <row r="7" spans="1:3" x14ac:dyDescent="0.25">
      <c r="A7" s="176"/>
      <c r="B7" s="133" t="s">
        <v>197</v>
      </c>
      <c r="C7" s="136"/>
    </row>
    <row r="8" spans="1:3" x14ac:dyDescent="0.25">
      <c r="A8" s="176"/>
      <c r="B8" s="133" t="s">
        <v>197</v>
      </c>
      <c r="C8" s="136"/>
    </row>
    <row r="9" spans="1:3" x14ac:dyDescent="0.25">
      <c r="A9" s="176"/>
      <c r="B9" s="133" t="s">
        <v>197</v>
      </c>
      <c r="C9" s="136"/>
    </row>
    <row r="10" spans="1:3" ht="15.75" thickBot="1" x14ac:dyDescent="0.3">
      <c r="A10" s="177"/>
      <c r="B10" s="134" t="s">
        <v>196</v>
      </c>
      <c r="C10" s="137"/>
    </row>
    <row r="11" spans="1:3" x14ac:dyDescent="0.25">
      <c r="A11" s="178" t="s">
        <v>307</v>
      </c>
      <c r="B11" s="132" t="s">
        <v>211</v>
      </c>
      <c r="C11" s="135"/>
    </row>
    <row r="12" spans="1:3" x14ac:dyDescent="0.25">
      <c r="A12" s="179"/>
      <c r="B12" s="133" t="s">
        <v>212</v>
      </c>
      <c r="C12" s="136"/>
    </row>
    <row r="13" spans="1:3" ht="90" x14ac:dyDescent="0.25">
      <c r="A13" s="179"/>
      <c r="B13" s="133" t="s">
        <v>213</v>
      </c>
      <c r="C13" s="136" t="s">
        <v>351</v>
      </c>
    </row>
    <row r="14" spans="1:3" ht="90" x14ac:dyDescent="0.25">
      <c r="A14" s="179"/>
      <c r="B14" s="133" t="s">
        <v>214</v>
      </c>
      <c r="C14" s="136" t="s">
        <v>352</v>
      </c>
    </row>
    <row r="15" spans="1:3" ht="94.5" x14ac:dyDescent="0.25">
      <c r="A15" s="179"/>
      <c r="B15" s="133" t="s">
        <v>331</v>
      </c>
      <c r="C15" s="136" t="s">
        <v>354</v>
      </c>
    </row>
    <row r="16" spans="1:3" ht="90" x14ac:dyDescent="0.25">
      <c r="A16" s="179"/>
      <c r="B16" s="133" t="s">
        <v>332</v>
      </c>
      <c r="C16" s="136" t="s">
        <v>356</v>
      </c>
    </row>
    <row r="17" spans="1:3" ht="105" x14ac:dyDescent="0.25">
      <c r="A17" s="179"/>
      <c r="B17" s="133" t="s">
        <v>333</v>
      </c>
      <c r="C17" s="136" t="s">
        <v>357</v>
      </c>
    </row>
    <row r="18" spans="1:3" ht="90.75" thickBot="1" x14ac:dyDescent="0.3">
      <c r="A18" s="180"/>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72" activePane="bottomRight" state="frozen"/>
      <selection activeCell="E64" sqref="E64:V64"/>
      <selection pane="topRight" activeCell="E64" sqref="E64:V64"/>
      <selection pane="bottomLeft" activeCell="E64" sqref="E64:V64"/>
      <selection pane="bottomRight" activeCell="E89" sqref="E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Wales - LV Service (OHL)</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-4.8069848283487735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-4.5697677427110488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-3.7091522081085446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-1.9349119216263286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v>-1.2613000000000001</v>
      </c>
      <c r="F13" s="62">
        <v>-1.3058000000000001</v>
      </c>
      <c r="G13" s="62">
        <v>-1.35</v>
      </c>
      <c r="H13" s="62">
        <v>-1.3923000000000001</v>
      </c>
      <c r="I13" s="62">
        <v>-1.4342999999999999</v>
      </c>
      <c r="J13" s="62">
        <v>-1.4755</v>
      </c>
      <c r="K13" s="62">
        <v>-1.516</v>
      </c>
      <c r="L13" s="62">
        <v>-1.5550999999999999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-1.2613000000000001</v>
      </c>
      <c r="F18" s="59">
        <f t="shared" ref="F18:AW18" si="0">SUM(F13:F17)</f>
        <v>-1.3058000000000001</v>
      </c>
      <c r="G18" s="59">
        <f t="shared" si="0"/>
        <v>-1.35</v>
      </c>
      <c r="H18" s="59">
        <f t="shared" si="0"/>
        <v>-1.3923000000000001</v>
      </c>
      <c r="I18" s="59">
        <f t="shared" si="0"/>
        <v>-1.4342999999999999</v>
      </c>
      <c r="J18" s="59">
        <f t="shared" si="0"/>
        <v>-1.4755</v>
      </c>
      <c r="K18" s="59">
        <f t="shared" si="0"/>
        <v>-1.516</v>
      </c>
      <c r="L18" s="59">
        <f t="shared" si="0"/>
        <v>-1.5550999999999999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v>0</v>
      </c>
      <c r="F19" s="33">
        <v>3.0176191340953703E-3</v>
      </c>
      <c r="G19" s="33">
        <v>7.1372248257435891E-3</v>
      </c>
      <c r="H19" s="33">
        <v>1.2515751693159792E-2</v>
      </c>
      <c r="I19" s="33">
        <v>1.93225110870941E-2</v>
      </c>
      <c r="J19" s="33">
        <v>2.77396903103851E-2</v>
      </c>
      <c r="K19" s="33">
        <v>3.7962857405083691E-2</v>
      </c>
      <c r="L19" s="33">
        <v>5.0136133434402347E-2</v>
      </c>
      <c r="M19" s="33">
        <v>6.656015848998463E-2</v>
      </c>
      <c r="N19" s="33">
        <v>7.4946750411245419E-2</v>
      </c>
      <c r="O19" s="33">
        <v>8.3601785186366545E-2</v>
      </c>
      <c r="P19" s="33">
        <v>9.2540129619380074E-2</v>
      </c>
      <c r="Q19" s="33">
        <v>0.10155780527066335</v>
      </c>
      <c r="R19" s="33">
        <v>0.11089230346004927</v>
      </c>
      <c r="S19" s="33">
        <v>0.12054208756674355</v>
      </c>
      <c r="T19" s="33">
        <v>0.13039407069460149</v>
      </c>
      <c r="U19" s="33">
        <v>0.14044273077682276</v>
      </c>
      <c r="V19" s="33">
        <v>0.14972738163644095</v>
      </c>
      <c r="W19" s="33">
        <v>0.15789652845592272</v>
      </c>
      <c r="X19" s="33">
        <v>0.16511529202102446</v>
      </c>
      <c r="Y19" s="33">
        <v>0.17154651848300248</v>
      </c>
      <c r="Z19" s="33">
        <v>0.17704416998323522</v>
      </c>
      <c r="AA19" s="33">
        <v>0.18162272648299183</v>
      </c>
      <c r="AB19" s="33">
        <v>0.18527935203966317</v>
      </c>
      <c r="AC19" s="33">
        <v>0.18790109499070917</v>
      </c>
      <c r="AD19" s="33">
        <v>0.18935803909913868</v>
      </c>
      <c r="AE19" s="33">
        <v>0.18960978316897487</v>
      </c>
      <c r="AF19" s="33">
        <v>0.18960978316897487</v>
      </c>
      <c r="AG19" s="33">
        <v>0.18960978316897487</v>
      </c>
      <c r="AH19" s="33">
        <v>0.18960978316897487</v>
      </c>
      <c r="AI19" s="33">
        <v>0.18960978316897487</v>
      </c>
      <c r="AJ19" s="33">
        <v>0.18960978316897487</v>
      </c>
      <c r="AK19" s="33">
        <v>0.18960978316897487</v>
      </c>
      <c r="AL19" s="33">
        <v>0.18960978316897487</v>
      </c>
      <c r="AM19" s="33">
        <v>0.18960978316897487</v>
      </c>
      <c r="AN19" s="33">
        <v>0.18960978316897487</v>
      </c>
      <c r="AO19" s="33">
        <v>0.18960978316897487</v>
      </c>
      <c r="AP19" s="33">
        <v>0.18960978316897487</v>
      </c>
      <c r="AQ19" s="33">
        <v>0.18960978316897487</v>
      </c>
      <c r="AR19" s="33">
        <v>0.18960978316897487</v>
      </c>
      <c r="AS19" s="33">
        <v>0.18960978316897487</v>
      </c>
      <c r="AT19" s="33">
        <v>0.18960978316897487</v>
      </c>
      <c r="AU19" s="33">
        <v>0.18960978316897487</v>
      </c>
      <c r="AV19" s="33">
        <v>0.18960978316897487</v>
      </c>
      <c r="AW19" s="33">
        <v>0.18960978316897487</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3.0176191340953703E-3</v>
      </c>
      <c r="G25" s="67">
        <f t="shared" si="1"/>
        <v>7.1372248257435891E-3</v>
      </c>
      <c r="H25" s="67">
        <f t="shared" si="1"/>
        <v>1.2515751693159792E-2</v>
      </c>
      <c r="I25" s="67">
        <f t="shared" si="1"/>
        <v>1.93225110870941E-2</v>
      </c>
      <c r="J25" s="67">
        <f t="shared" si="1"/>
        <v>2.77396903103851E-2</v>
      </c>
      <c r="K25" s="67">
        <f t="shared" si="1"/>
        <v>3.7962857405083691E-2</v>
      </c>
      <c r="L25" s="67">
        <f t="shared" si="1"/>
        <v>5.0136133434402347E-2</v>
      </c>
      <c r="M25" s="67">
        <f t="shared" si="1"/>
        <v>6.656015848998463E-2</v>
      </c>
      <c r="N25" s="67">
        <f t="shared" si="1"/>
        <v>7.4946750411245419E-2</v>
      </c>
      <c r="O25" s="67">
        <f t="shared" si="1"/>
        <v>8.3601785186366545E-2</v>
      </c>
      <c r="P25" s="67">
        <f t="shared" si="1"/>
        <v>9.2540129619380074E-2</v>
      </c>
      <c r="Q25" s="67">
        <f t="shared" si="1"/>
        <v>0.10155780527066335</v>
      </c>
      <c r="R25" s="67">
        <f t="shared" si="1"/>
        <v>0.11089230346004927</v>
      </c>
      <c r="S25" s="67">
        <f t="shared" si="1"/>
        <v>0.12054208756674355</v>
      </c>
      <c r="T25" s="67">
        <f t="shared" si="1"/>
        <v>0.13039407069460149</v>
      </c>
      <c r="U25" s="67">
        <f t="shared" si="1"/>
        <v>0.14044273077682276</v>
      </c>
      <c r="V25" s="67">
        <f t="shared" si="1"/>
        <v>0.14972738163644095</v>
      </c>
      <c r="W25" s="67">
        <f t="shared" si="1"/>
        <v>0.15789652845592272</v>
      </c>
      <c r="X25" s="67">
        <f t="shared" si="1"/>
        <v>0.16511529202102446</v>
      </c>
      <c r="Y25" s="67">
        <f t="shared" si="1"/>
        <v>0.17154651848300248</v>
      </c>
      <c r="Z25" s="67">
        <f t="shared" si="1"/>
        <v>0.17704416998323522</v>
      </c>
      <c r="AA25" s="67">
        <f t="shared" si="1"/>
        <v>0.18162272648299183</v>
      </c>
      <c r="AB25" s="67">
        <f t="shared" si="1"/>
        <v>0.18527935203966317</v>
      </c>
      <c r="AC25" s="67">
        <f t="shared" si="1"/>
        <v>0.18790109499070917</v>
      </c>
      <c r="AD25" s="67">
        <f t="shared" si="1"/>
        <v>0.18935803909913868</v>
      </c>
      <c r="AE25" s="67">
        <f t="shared" si="1"/>
        <v>0.18960978316897487</v>
      </c>
      <c r="AF25" s="67">
        <f t="shared" si="1"/>
        <v>0.18960978316897487</v>
      </c>
      <c r="AG25" s="67">
        <f t="shared" si="1"/>
        <v>0.18960978316897487</v>
      </c>
      <c r="AH25" s="67">
        <f t="shared" si="1"/>
        <v>0.18960978316897487</v>
      </c>
      <c r="AI25" s="67">
        <f t="shared" si="1"/>
        <v>0.18960978316897487</v>
      </c>
      <c r="AJ25" s="67">
        <f t="shared" si="1"/>
        <v>0.18960978316897487</v>
      </c>
      <c r="AK25" s="67">
        <f t="shared" si="1"/>
        <v>0.18960978316897487</v>
      </c>
      <c r="AL25" s="67">
        <f t="shared" si="1"/>
        <v>0.18960978316897487</v>
      </c>
      <c r="AM25" s="67">
        <f t="shared" si="1"/>
        <v>0.18960978316897487</v>
      </c>
      <c r="AN25" s="67">
        <f t="shared" si="1"/>
        <v>0.18960978316897487</v>
      </c>
      <c r="AO25" s="67">
        <f t="shared" si="1"/>
        <v>0.18960978316897487</v>
      </c>
      <c r="AP25" s="67">
        <f t="shared" si="1"/>
        <v>0.18960978316897487</v>
      </c>
      <c r="AQ25" s="67">
        <f t="shared" si="1"/>
        <v>0.18960978316897487</v>
      </c>
      <c r="AR25" s="67">
        <f t="shared" si="1"/>
        <v>0.18960978316897487</v>
      </c>
      <c r="AS25" s="67">
        <f t="shared" si="1"/>
        <v>0.18960978316897487</v>
      </c>
      <c r="AT25" s="67">
        <f t="shared" si="1"/>
        <v>0.18960978316897487</v>
      </c>
      <c r="AU25" s="67">
        <f t="shared" si="1"/>
        <v>0.18960978316897487</v>
      </c>
      <c r="AV25" s="67">
        <f t="shared" si="1"/>
        <v>0.18960978316897487</v>
      </c>
      <c r="AW25" s="67">
        <f t="shared" si="1"/>
        <v>0.18960978316897487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-1.2613000000000001</v>
      </c>
      <c r="F26" s="59">
        <f t="shared" ref="F26:BD26" si="2">F18+F25</f>
        <v>-1.3027823808659047</v>
      </c>
      <c r="G26" s="59">
        <f t="shared" si="2"/>
        <v>-1.3428627751742566</v>
      </c>
      <c r="H26" s="59">
        <f t="shared" si="2"/>
        <v>-1.3797842483068403</v>
      </c>
      <c r="I26" s="59">
        <f t="shared" si="2"/>
        <v>-1.4149774889129059</v>
      </c>
      <c r="J26" s="59">
        <f t="shared" si="2"/>
        <v>-1.447760309689615</v>
      </c>
      <c r="K26" s="59">
        <f t="shared" si="2"/>
        <v>-1.4780371425949164</v>
      </c>
      <c r="L26" s="59">
        <f t="shared" si="2"/>
        <v>-1.5049638665655976</v>
      </c>
      <c r="M26" s="59">
        <f t="shared" si="2"/>
        <v>6.656015848998463E-2</v>
      </c>
      <c r="N26" s="59">
        <f t="shared" si="2"/>
        <v>7.4946750411245419E-2</v>
      </c>
      <c r="O26" s="59">
        <f t="shared" si="2"/>
        <v>8.3601785186366545E-2</v>
      </c>
      <c r="P26" s="59">
        <f t="shared" si="2"/>
        <v>9.2540129619380074E-2</v>
      </c>
      <c r="Q26" s="59">
        <f t="shared" si="2"/>
        <v>0.10155780527066335</v>
      </c>
      <c r="R26" s="59">
        <f t="shared" si="2"/>
        <v>0.11089230346004927</v>
      </c>
      <c r="S26" s="59">
        <f t="shared" si="2"/>
        <v>0.12054208756674355</v>
      </c>
      <c r="T26" s="59">
        <f t="shared" si="2"/>
        <v>0.13039407069460149</v>
      </c>
      <c r="U26" s="59">
        <f t="shared" si="2"/>
        <v>0.14044273077682276</v>
      </c>
      <c r="V26" s="59">
        <f t="shared" si="2"/>
        <v>0.14972738163644095</v>
      </c>
      <c r="W26" s="59">
        <f t="shared" si="2"/>
        <v>0.15789652845592272</v>
      </c>
      <c r="X26" s="59">
        <f t="shared" si="2"/>
        <v>0.16511529202102446</v>
      </c>
      <c r="Y26" s="59">
        <f t="shared" si="2"/>
        <v>0.17154651848300248</v>
      </c>
      <c r="Z26" s="59">
        <f t="shared" si="2"/>
        <v>0.17704416998323522</v>
      </c>
      <c r="AA26" s="59">
        <f t="shared" si="2"/>
        <v>0.18162272648299183</v>
      </c>
      <c r="AB26" s="59">
        <f t="shared" si="2"/>
        <v>0.18527935203966317</v>
      </c>
      <c r="AC26" s="59">
        <f t="shared" si="2"/>
        <v>0.18790109499070917</v>
      </c>
      <c r="AD26" s="59">
        <f t="shared" si="2"/>
        <v>0.18935803909913868</v>
      </c>
      <c r="AE26" s="59">
        <f t="shared" si="2"/>
        <v>0.18960978316897487</v>
      </c>
      <c r="AF26" s="59">
        <f t="shared" si="2"/>
        <v>0.18960978316897487</v>
      </c>
      <c r="AG26" s="59">
        <f t="shared" si="2"/>
        <v>0.18960978316897487</v>
      </c>
      <c r="AH26" s="59">
        <f t="shared" si="2"/>
        <v>0.18960978316897487</v>
      </c>
      <c r="AI26" s="59">
        <f t="shared" si="2"/>
        <v>0.18960978316897487</v>
      </c>
      <c r="AJ26" s="59">
        <f t="shared" si="2"/>
        <v>0.18960978316897487</v>
      </c>
      <c r="AK26" s="59">
        <f t="shared" si="2"/>
        <v>0.18960978316897487</v>
      </c>
      <c r="AL26" s="59">
        <f t="shared" si="2"/>
        <v>0.18960978316897487</v>
      </c>
      <c r="AM26" s="59">
        <f t="shared" si="2"/>
        <v>0.18960978316897487</v>
      </c>
      <c r="AN26" s="59">
        <f t="shared" si="2"/>
        <v>0.18960978316897487</v>
      </c>
      <c r="AO26" s="59">
        <f t="shared" si="2"/>
        <v>0.18960978316897487</v>
      </c>
      <c r="AP26" s="59">
        <f t="shared" si="2"/>
        <v>0.18960978316897487</v>
      </c>
      <c r="AQ26" s="59">
        <f t="shared" si="2"/>
        <v>0.18960978316897487</v>
      </c>
      <c r="AR26" s="59">
        <f t="shared" si="2"/>
        <v>0.18960978316897487</v>
      </c>
      <c r="AS26" s="59">
        <f t="shared" si="2"/>
        <v>0.18960978316897487</v>
      </c>
      <c r="AT26" s="59">
        <f t="shared" si="2"/>
        <v>0.18960978316897487</v>
      </c>
      <c r="AU26" s="59">
        <f t="shared" si="2"/>
        <v>0.18960978316897487</v>
      </c>
      <c r="AV26" s="59">
        <f t="shared" si="2"/>
        <v>0.18960978316897487</v>
      </c>
      <c r="AW26" s="59">
        <f t="shared" si="2"/>
        <v>0.18960978316897487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-1.0090400000000002</v>
      </c>
      <c r="F28" s="34">
        <f t="shared" ref="F28:AW28" si="4">F26*F27</f>
        <v>-1.0422259046927238</v>
      </c>
      <c r="G28" s="34">
        <f t="shared" si="4"/>
        <v>-1.0742902201394053</v>
      </c>
      <c r="H28" s="34">
        <f t="shared" si="4"/>
        <v>-1.1038273986454723</v>
      </c>
      <c r="I28" s="34">
        <f t="shared" si="4"/>
        <v>-1.1319819911303248</v>
      </c>
      <c r="J28" s="34">
        <f t="shared" si="4"/>
        <v>-1.158208247751692</v>
      </c>
      <c r="K28" s="34">
        <f t="shared" si="4"/>
        <v>-1.1824297140759332</v>
      </c>
      <c r="L28" s="34">
        <f t="shared" si="4"/>
        <v>-1.2039710932524781</v>
      </c>
      <c r="M28" s="34">
        <f t="shared" si="4"/>
        <v>5.3248126791987704E-2</v>
      </c>
      <c r="N28" s="34">
        <f t="shared" si="4"/>
        <v>5.9957400328996338E-2</v>
      </c>
      <c r="O28" s="34">
        <f t="shared" si="4"/>
        <v>6.6881428149093244E-2</v>
      </c>
      <c r="P28" s="34">
        <f t="shared" si="4"/>
        <v>7.4032103695504059E-2</v>
      </c>
      <c r="Q28" s="34">
        <f t="shared" si="4"/>
        <v>8.1246244216530691E-2</v>
      </c>
      <c r="R28" s="34">
        <f t="shared" si="4"/>
        <v>8.8713842768039425E-2</v>
      </c>
      <c r="S28" s="34">
        <f t="shared" si="4"/>
        <v>9.6433670053394843E-2</v>
      </c>
      <c r="T28" s="34">
        <f t="shared" si="4"/>
        <v>0.10431525655568119</v>
      </c>
      <c r="U28" s="34">
        <f t="shared" si="4"/>
        <v>0.11235418462145821</v>
      </c>
      <c r="V28" s="34">
        <f t="shared" si="4"/>
        <v>0.11978190530915277</v>
      </c>
      <c r="W28" s="34">
        <f t="shared" si="4"/>
        <v>0.1263172227647382</v>
      </c>
      <c r="X28" s="34">
        <f t="shared" si="4"/>
        <v>0.13209223361681957</v>
      </c>
      <c r="Y28" s="34">
        <f t="shared" si="4"/>
        <v>0.137237214786402</v>
      </c>
      <c r="Z28" s="34">
        <f t="shared" si="4"/>
        <v>0.14163533598658817</v>
      </c>
      <c r="AA28" s="34">
        <f t="shared" si="4"/>
        <v>0.14529818118639345</v>
      </c>
      <c r="AB28" s="34">
        <f t="shared" si="4"/>
        <v>0.14822348163173055</v>
      </c>
      <c r="AC28" s="34">
        <f t="shared" si="4"/>
        <v>0.15032087599256735</v>
      </c>
      <c r="AD28" s="34">
        <f t="shared" si="4"/>
        <v>0.15148643127931094</v>
      </c>
      <c r="AE28" s="34">
        <f t="shared" si="4"/>
        <v>0.1516878265351799</v>
      </c>
      <c r="AF28" s="34">
        <f t="shared" si="4"/>
        <v>0.1516878265351799</v>
      </c>
      <c r="AG28" s="34">
        <f t="shared" si="4"/>
        <v>0.1516878265351799</v>
      </c>
      <c r="AH28" s="34">
        <f t="shared" si="4"/>
        <v>0.1516878265351799</v>
      </c>
      <c r="AI28" s="34">
        <f t="shared" si="4"/>
        <v>0.1516878265351799</v>
      </c>
      <c r="AJ28" s="34">
        <f t="shared" si="4"/>
        <v>0.1516878265351799</v>
      </c>
      <c r="AK28" s="34">
        <f t="shared" si="4"/>
        <v>0.1516878265351799</v>
      </c>
      <c r="AL28" s="34">
        <f t="shared" si="4"/>
        <v>0.1516878265351799</v>
      </c>
      <c r="AM28" s="34">
        <f t="shared" si="4"/>
        <v>0.1516878265351799</v>
      </c>
      <c r="AN28" s="34">
        <f t="shared" si="4"/>
        <v>0.1516878265351799</v>
      </c>
      <c r="AO28" s="34">
        <f t="shared" si="4"/>
        <v>0.1516878265351799</v>
      </c>
      <c r="AP28" s="34">
        <f t="shared" si="4"/>
        <v>0.1516878265351799</v>
      </c>
      <c r="AQ28" s="34">
        <f t="shared" si="4"/>
        <v>0.1516878265351799</v>
      </c>
      <c r="AR28" s="34">
        <f t="shared" si="4"/>
        <v>0.1516878265351799</v>
      </c>
      <c r="AS28" s="34">
        <f t="shared" si="4"/>
        <v>0.1516878265351799</v>
      </c>
      <c r="AT28" s="34">
        <f t="shared" si="4"/>
        <v>0.1516878265351799</v>
      </c>
      <c r="AU28" s="34">
        <f t="shared" si="4"/>
        <v>0.1516878265351799</v>
      </c>
      <c r="AV28" s="34">
        <f t="shared" si="4"/>
        <v>0.1516878265351799</v>
      </c>
      <c r="AW28" s="34">
        <f t="shared" si="4"/>
        <v>0.1516878265351799</v>
      </c>
      <c r="AX28" s="34"/>
      <c r="AY28" s="34"/>
      <c r="AZ28" s="34"/>
      <c r="BA28" s="34"/>
      <c r="BB28" s="34"/>
      <c r="BC28" s="34"/>
      <c r="BD28" s="34"/>
    </row>
    <row r="29" spans="1:56" x14ac:dyDescent="0.3">
      <c r="A29" s="115"/>
      <c r="B29" s="9" t="s">
        <v>92</v>
      </c>
      <c r="C29" s="11" t="s">
        <v>44</v>
      </c>
      <c r="D29" s="9" t="s">
        <v>40</v>
      </c>
      <c r="E29" s="34">
        <f>E26-E28</f>
        <v>-0.25225999999999993</v>
      </c>
      <c r="F29" s="34">
        <f t="shared" ref="F29:AW29" si="5">F26-F28</f>
        <v>-0.2605564761731809</v>
      </c>
      <c r="G29" s="34">
        <f t="shared" si="5"/>
        <v>-0.26857255503485122</v>
      </c>
      <c r="H29" s="34">
        <f t="shared" si="5"/>
        <v>-0.27595684966136802</v>
      </c>
      <c r="I29" s="34">
        <f t="shared" si="5"/>
        <v>-0.28299549778258104</v>
      </c>
      <c r="J29" s="34">
        <f t="shared" si="5"/>
        <v>-0.28955206193792304</v>
      </c>
      <c r="K29" s="34">
        <f t="shared" si="5"/>
        <v>-0.29560742851898314</v>
      </c>
      <c r="L29" s="34">
        <f t="shared" si="5"/>
        <v>-0.30099277331311947</v>
      </c>
      <c r="M29" s="34">
        <f t="shared" si="5"/>
        <v>1.3312031697996926E-2</v>
      </c>
      <c r="N29" s="34">
        <f t="shared" si="5"/>
        <v>1.4989350082249081E-2</v>
      </c>
      <c r="O29" s="34">
        <f t="shared" si="5"/>
        <v>1.6720357037273301E-2</v>
      </c>
      <c r="P29" s="34">
        <f t="shared" si="5"/>
        <v>1.8508025923876015E-2</v>
      </c>
      <c r="Q29" s="34">
        <f t="shared" si="5"/>
        <v>2.0311561054132662E-2</v>
      </c>
      <c r="R29" s="34">
        <f t="shared" si="5"/>
        <v>2.2178460692009849E-2</v>
      </c>
      <c r="S29" s="34">
        <f t="shared" si="5"/>
        <v>2.4108417513348704E-2</v>
      </c>
      <c r="T29" s="34">
        <f t="shared" si="5"/>
        <v>2.6078814138920298E-2</v>
      </c>
      <c r="U29" s="34">
        <f t="shared" si="5"/>
        <v>2.8088546155364547E-2</v>
      </c>
      <c r="V29" s="34">
        <f t="shared" si="5"/>
        <v>2.9945476327288181E-2</v>
      </c>
      <c r="W29" s="34">
        <f t="shared" si="5"/>
        <v>3.1579305691184528E-2</v>
      </c>
      <c r="X29" s="34">
        <f t="shared" si="5"/>
        <v>3.3023058404204886E-2</v>
      </c>
      <c r="Y29" s="34">
        <f t="shared" si="5"/>
        <v>3.4309303696600485E-2</v>
      </c>
      <c r="Z29" s="34">
        <f t="shared" si="5"/>
        <v>3.5408833996647043E-2</v>
      </c>
      <c r="AA29" s="34">
        <f t="shared" si="5"/>
        <v>3.6324545296598371E-2</v>
      </c>
      <c r="AB29" s="34">
        <f t="shared" si="5"/>
        <v>3.7055870407932623E-2</v>
      </c>
      <c r="AC29" s="34">
        <f t="shared" si="5"/>
        <v>3.7580218998141818E-2</v>
      </c>
      <c r="AD29" s="34">
        <f t="shared" si="5"/>
        <v>3.7871607819827735E-2</v>
      </c>
      <c r="AE29" s="34">
        <f t="shared" si="5"/>
        <v>3.7921956633794968E-2</v>
      </c>
      <c r="AF29" s="34">
        <f t="shared" si="5"/>
        <v>3.7921956633794968E-2</v>
      </c>
      <c r="AG29" s="34">
        <f t="shared" si="5"/>
        <v>3.7921956633794968E-2</v>
      </c>
      <c r="AH29" s="34">
        <f t="shared" si="5"/>
        <v>3.7921956633794968E-2</v>
      </c>
      <c r="AI29" s="34">
        <f t="shared" si="5"/>
        <v>3.7921956633794968E-2</v>
      </c>
      <c r="AJ29" s="34">
        <f t="shared" si="5"/>
        <v>3.7921956633794968E-2</v>
      </c>
      <c r="AK29" s="34">
        <f t="shared" si="5"/>
        <v>3.7921956633794968E-2</v>
      </c>
      <c r="AL29" s="34">
        <f t="shared" si="5"/>
        <v>3.7921956633794968E-2</v>
      </c>
      <c r="AM29" s="34">
        <f t="shared" si="5"/>
        <v>3.7921956633794968E-2</v>
      </c>
      <c r="AN29" s="34">
        <f t="shared" si="5"/>
        <v>3.7921956633794968E-2</v>
      </c>
      <c r="AO29" s="34">
        <f t="shared" si="5"/>
        <v>3.7921956633794968E-2</v>
      </c>
      <c r="AP29" s="34">
        <f t="shared" si="5"/>
        <v>3.7921956633794968E-2</v>
      </c>
      <c r="AQ29" s="34">
        <f t="shared" si="5"/>
        <v>3.7921956633794968E-2</v>
      </c>
      <c r="AR29" s="34">
        <f t="shared" si="5"/>
        <v>3.7921956633794968E-2</v>
      </c>
      <c r="AS29" s="34">
        <f t="shared" si="5"/>
        <v>3.7921956633794968E-2</v>
      </c>
      <c r="AT29" s="34">
        <f t="shared" si="5"/>
        <v>3.7921956633794968E-2</v>
      </c>
      <c r="AU29" s="34">
        <f t="shared" si="5"/>
        <v>3.7921956633794968E-2</v>
      </c>
      <c r="AV29" s="34">
        <f t="shared" si="5"/>
        <v>3.7921956633794968E-2</v>
      </c>
      <c r="AW29" s="34">
        <f t="shared" si="5"/>
        <v>3.7921956633794968E-2</v>
      </c>
      <c r="AX29" s="34"/>
      <c r="AY29" s="34"/>
      <c r="AZ29" s="34"/>
      <c r="BA29" s="34"/>
      <c r="BB29" s="34"/>
      <c r="BC29" s="34"/>
      <c r="BD29" s="34"/>
    </row>
    <row r="30" spans="1:56" ht="16.5" hidden="1" customHeight="1" outlineLevel="1" x14ac:dyDescent="0.35">
      <c r="A30" s="115"/>
      <c r="B30" s="9" t="s">
        <v>1</v>
      </c>
      <c r="C30" s="11" t="s">
        <v>53</v>
      </c>
      <c r="D30" s="9" t="s">
        <v>40</v>
      </c>
      <c r="F30" s="34">
        <f>$E$28/'Fixed data'!$C$7</f>
        <v>-2.2423111111111116E-2</v>
      </c>
      <c r="G30" s="34">
        <f>$E$28/'Fixed data'!$C$7</f>
        <v>-2.2423111111111116E-2</v>
      </c>
      <c r="H30" s="34">
        <f>$E$28/'Fixed data'!$C$7</f>
        <v>-2.2423111111111116E-2</v>
      </c>
      <c r="I30" s="34">
        <f>$E$28/'Fixed data'!$C$7</f>
        <v>-2.2423111111111116E-2</v>
      </c>
      <c r="J30" s="34">
        <f>$E$28/'Fixed data'!$C$7</f>
        <v>-2.2423111111111116E-2</v>
      </c>
      <c r="K30" s="34">
        <f>$E$28/'Fixed data'!$C$7</f>
        <v>-2.2423111111111116E-2</v>
      </c>
      <c r="L30" s="34">
        <f>$E$28/'Fixed data'!$C$7</f>
        <v>-2.2423111111111116E-2</v>
      </c>
      <c r="M30" s="34">
        <f>$E$28/'Fixed data'!$C$7</f>
        <v>-2.2423111111111116E-2</v>
      </c>
      <c r="N30" s="34">
        <f>$E$28/'Fixed data'!$C$7</f>
        <v>-2.2423111111111116E-2</v>
      </c>
      <c r="O30" s="34">
        <f>$E$28/'Fixed data'!$C$7</f>
        <v>-2.2423111111111116E-2</v>
      </c>
      <c r="P30" s="34">
        <f>$E$28/'Fixed data'!$C$7</f>
        <v>-2.2423111111111116E-2</v>
      </c>
      <c r="Q30" s="34">
        <f>$E$28/'Fixed data'!$C$7</f>
        <v>-2.2423111111111116E-2</v>
      </c>
      <c r="R30" s="34">
        <f>$E$28/'Fixed data'!$C$7</f>
        <v>-2.2423111111111116E-2</v>
      </c>
      <c r="S30" s="34">
        <f>$E$28/'Fixed data'!$C$7</f>
        <v>-2.2423111111111116E-2</v>
      </c>
      <c r="T30" s="34">
        <f>$E$28/'Fixed data'!$C$7</f>
        <v>-2.2423111111111116E-2</v>
      </c>
      <c r="U30" s="34">
        <f>$E$28/'Fixed data'!$C$7</f>
        <v>-2.2423111111111116E-2</v>
      </c>
      <c r="V30" s="34">
        <f>$E$28/'Fixed data'!$C$7</f>
        <v>-2.2423111111111116E-2</v>
      </c>
      <c r="W30" s="34">
        <f>$E$28/'Fixed data'!$C$7</f>
        <v>-2.2423111111111116E-2</v>
      </c>
      <c r="X30" s="34">
        <f>$E$28/'Fixed data'!$C$7</f>
        <v>-2.2423111111111116E-2</v>
      </c>
      <c r="Y30" s="34">
        <f>$E$28/'Fixed data'!$C$7</f>
        <v>-2.2423111111111116E-2</v>
      </c>
      <c r="Z30" s="34">
        <f>$E$28/'Fixed data'!$C$7</f>
        <v>-2.2423111111111116E-2</v>
      </c>
      <c r="AA30" s="34">
        <f>$E$28/'Fixed data'!$C$7</f>
        <v>-2.2423111111111116E-2</v>
      </c>
      <c r="AB30" s="34">
        <f>$E$28/'Fixed data'!$C$7</f>
        <v>-2.2423111111111116E-2</v>
      </c>
      <c r="AC30" s="34">
        <f>$E$28/'Fixed data'!$C$7</f>
        <v>-2.2423111111111116E-2</v>
      </c>
      <c r="AD30" s="34">
        <f>$E$28/'Fixed data'!$C$7</f>
        <v>-2.2423111111111116E-2</v>
      </c>
      <c r="AE30" s="34">
        <f>$E$28/'Fixed data'!$C$7</f>
        <v>-2.2423111111111116E-2</v>
      </c>
      <c r="AF30" s="34">
        <f>$E$28/'Fixed data'!$C$7</f>
        <v>-2.2423111111111116E-2</v>
      </c>
      <c r="AG30" s="34">
        <f>$E$28/'Fixed data'!$C$7</f>
        <v>-2.2423111111111116E-2</v>
      </c>
      <c r="AH30" s="34">
        <f>$E$28/'Fixed data'!$C$7</f>
        <v>-2.2423111111111116E-2</v>
      </c>
      <c r="AI30" s="34">
        <f>$E$28/'Fixed data'!$C$7</f>
        <v>-2.2423111111111116E-2</v>
      </c>
      <c r="AJ30" s="34">
        <f>$E$28/'Fixed data'!$C$7</f>
        <v>-2.2423111111111116E-2</v>
      </c>
      <c r="AK30" s="34">
        <f>$E$28/'Fixed data'!$C$7</f>
        <v>-2.2423111111111116E-2</v>
      </c>
      <c r="AL30" s="34">
        <f>$E$28/'Fixed data'!$C$7</f>
        <v>-2.2423111111111116E-2</v>
      </c>
      <c r="AM30" s="34">
        <f>$E$28/'Fixed data'!$C$7</f>
        <v>-2.2423111111111116E-2</v>
      </c>
      <c r="AN30" s="34">
        <f>$E$28/'Fixed data'!$C$7</f>
        <v>-2.2423111111111116E-2</v>
      </c>
      <c r="AO30" s="34">
        <f>$E$28/'Fixed data'!$C$7</f>
        <v>-2.2423111111111116E-2</v>
      </c>
      <c r="AP30" s="34">
        <f>$E$28/'Fixed data'!$C$7</f>
        <v>-2.2423111111111116E-2</v>
      </c>
      <c r="AQ30" s="34">
        <f>$E$28/'Fixed data'!$C$7</f>
        <v>-2.2423111111111116E-2</v>
      </c>
      <c r="AR30" s="34">
        <f>$E$28/'Fixed data'!$C$7</f>
        <v>-2.2423111111111116E-2</v>
      </c>
      <c r="AS30" s="34">
        <f>$E$28/'Fixed data'!$C$7</f>
        <v>-2.2423111111111116E-2</v>
      </c>
      <c r="AT30" s="34">
        <f>$E$28/'Fixed data'!$C$7</f>
        <v>-2.2423111111111116E-2</v>
      </c>
      <c r="AU30" s="34">
        <f>$E$28/'Fixed data'!$C$7</f>
        <v>-2.2423111111111116E-2</v>
      </c>
      <c r="AV30" s="34">
        <f>$E$28/'Fixed data'!$C$7</f>
        <v>-2.2423111111111116E-2</v>
      </c>
      <c r="AW30" s="34">
        <f>$E$28/'Fixed data'!$C$7</f>
        <v>-2.2423111111111116E-2</v>
      </c>
      <c r="AX30" s="34">
        <f>$E$28/'Fixed data'!$C$7</f>
        <v>-2.2423111111111116E-2</v>
      </c>
      <c r="AY30" s="34"/>
      <c r="AZ30" s="34"/>
      <c r="BA30" s="34"/>
      <c r="BB30" s="34"/>
      <c r="BC30" s="34"/>
      <c r="BD30" s="34"/>
    </row>
    <row r="31" spans="1:56" ht="16.5" hidden="1" customHeight="1" outlineLevel="1" x14ac:dyDescent="0.35">
      <c r="A31" s="115"/>
      <c r="B31" s="9" t="s">
        <v>2</v>
      </c>
      <c r="C31" s="11" t="s">
        <v>54</v>
      </c>
      <c r="D31" s="9" t="s">
        <v>40</v>
      </c>
      <c r="F31" s="34"/>
      <c r="G31" s="34">
        <f>$F$28/'Fixed data'!$C$7</f>
        <v>-2.3160575659838308E-2</v>
      </c>
      <c r="H31" s="34">
        <f>$F$28/'Fixed data'!$C$7</f>
        <v>-2.3160575659838308E-2</v>
      </c>
      <c r="I31" s="34">
        <f>$F$28/'Fixed data'!$C$7</f>
        <v>-2.3160575659838308E-2</v>
      </c>
      <c r="J31" s="34">
        <f>$F$28/'Fixed data'!$C$7</f>
        <v>-2.3160575659838308E-2</v>
      </c>
      <c r="K31" s="34">
        <f>$F$28/'Fixed data'!$C$7</f>
        <v>-2.3160575659838308E-2</v>
      </c>
      <c r="L31" s="34">
        <f>$F$28/'Fixed data'!$C$7</f>
        <v>-2.3160575659838308E-2</v>
      </c>
      <c r="M31" s="34">
        <f>$F$28/'Fixed data'!$C$7</f>
        <v>-2.3160575659838308E-2</v>
      </c>
      <c r="N31" s="34">
        <f>$F$28/'Fixed data'!$C$7</f>
        <v>-2.3160575659838308E-2</v>
      </c>
      <c r="O31" s="34">
        <f>$F$28/'Fixed data'!$C$7</f>
        <v>-2.3160575659838308E-2</v>
      </c>
      <c r="P31" s="34">
        <f>$F$28/'Fixed data'!$C$7</f>
        <v>-2.3160575659838308E-2</v>
      </c>
      <c r="Q31" s="34">
        <f>$F$28/'Fixed data'!$C$7</f>
        <v>-2.3160575659838308E-2</v>
      </c>
      <c r="R31" s="34">
        <f>$F$28/'Fixed data'!$C$7</f>
        <v>-2.3160575659838308E-2</v>
      </c>
      <c r="S31" s="34">
        <f>$F$28/'Fixed data'!$C$7</f>
        <v>-2.3160575659838308E-2</v>
      </c>
      <c r="T31" s="34">
        <f>$F$28/'Fixed data'!$C$7</f>
        <v>-2.3160575659838308E-2</v>
      </c>
      <c r="U31" s="34">
        <f>$F$28/'Fixed data'!$C$7</f>
        <v>-2.3160575659838308E-2</v>
      </c>
      <c r="V31" s="34">
        <f>$F$28/'Fixed data'!$C$7</f>
        <v>-2.3160575659838308E-2</v>
      </c>
      <c r="W31" s="34">
        <f>$F$28/'Fixed data'!$C$7</f>
        <v>-2.3160575659838308E-2</v>
      </c>
      <c r="X31" s="34">
        <f>$F$28/'Fixed data'!$C$7</f>
        <v>-2.3160575659838308E-2</v>
      </c>
      <c r="Y31" s="34">
        <f>$F$28/'Fixed data'!$C$7</f>
        <v>-2.3160575659838308E-2</v>
      </c>
      <c r="Z31" s="34">
        <f>$F$28/'Fixed data'!$C$7</f>
        <v>-2.3160575659838308E-2</v>
      </c>
      <c r="AA31" s="34">
        <f>$F$28/'Fixed data'!$C$7</f>
        <v>-2.3160575659838308E-2</v>
      </c>
      <c r="AB31" s="34">
        <f>$F$28/'Fixed data'!$C$7</f>
        <v>-2.3160575659838308E-2</v>
      </c>
      <c r="AC31" s="34">
        <f>$F$28/'Fixed data'!$C$7</f>
        <v>-2.3160575659838308E-2</v>
      </c>
      <c r="AD31" s="34">
        <f>$F$28/'Fixed data'!$C$7</f>
        <v>-2.3160575659838308E-2</v>
      </c>
      <c r="AE31" s="34">
        <f>$F$28/'Fixed data'!$C$7</f>
        <v>-2.3160575659838308E-2</v>
      </c>
      <c r="AF31" s="34">
        <f>$F$28/'Fixed data'!$C$7</f>
        <v>-2.3160575659838308E-2</v>
      </c>
      <c r="AG31" s="34">
        <f>$F$28/'Fixed data'!$C$7</f>
        <v>-2.3160575659838308E-2</v>
      </c>
      <c r="AH31" s="34">
        <f>$F$28/'Fixed data'!$C$7</f>
        <v>-2.3160575659838308E-2</v>
      </c>
      <c r="AI31" s="34">
        <f>$F$28/'Fixed data'!$C$7</f>
        <v>-2.3160575659838308E-2</v>
      </c>
      <c r="AJ31" s="34">
        <f>$F$28/'Fixed data'!$C$7</f>
        <v>-2.3160575659838308E-2</v>
      </c>
      <c r="AK31" s="34">
        <f>$F$28/'Fixed data'!$C$7</f>
        <v>-2.3160575659838308E-2</v>
      </c>
      <c r="AL31" s="34">
        <f>$F$28/'Fixed data'!$C$7</f>
        <v>-2.3160575659838308E-2</v>
      </c>
      <c r="AM31" s="34">
        <f>$F$28/'Fixed data'!$C$7</f>
        <v>-2.3160575659838308E-2</v>
      </c>
      <c r="AN31" s="34">
        <f>$F$28/'Fixed data'!$C$7</f>
        <v>-2.3160575659838308E-2</v>
      </c>
      <c r="AO31" s="34">
        <f>$F$28/'Fixed data'!$C$7</f>
        <v>-2.3160575659838308E-2</v>
      </c>
      <c r="AP31" s="34">
        <f>$F$28/'Fixed data'!$C$7</f>
        <v>-2.3160575659838308E-2</v>
      </c>
      <c r="AQ31" s="34">
        <f>$F$28/'Fixed data'!$C$7</f>
        <v>-2.3160575659838308E-2</v>
      </c>
      <c r="AR31" s="34">
        <f>$F$28/'Fixed data'!$C$7</f>
        <v>-2.3160575659838308E-2</v>
      </c>
      <c r="AS31" s="34">
        <f>$F$28/'Fixed data'!$C$7</f>
        <v>-2.3160575659838308E-2</v>
      </c>
      <c r="AT31" s="34">
        <f>$F$28/'Fixed data'!$C$7</f>
        <v>-2.3160575659838308E-2</v>
      </c>
      <c r="AU31" s="34">
        <f>$F$28/'Fixed data'!$C$7</f>
        <v>-2.3160575659838308E-2</v>
      </c>
      <c r="AV31" s="34">
        <f>$F$28/'Fixed data'!$C$7</f>
        <v>-2.3160575659838308E-2</v>
      </c>
      <c r="AW31" s="34">
        <f>$F$28/'Fixed data'!$C$7</f>
        <v>-2.3160575659838308E-2</v>
      </c>
      <c r="AX31" s="34">
        <f>$F$28/'Fixed data'!$C$7</f>
        <v>-2.3160575659838308E-2</v>
      </c>
      <c r="AY31" s="34">
        <f>$F$28/'Fixed data'!$C$7</f>
        <v>-2.3160575659838308E-2</v>
      </c>
      <c r="AZ31" s="34"/>
      <c r="BA31" s="34"/>
      <c r="BB31" s="34"/>
      <c r="BC31" s="34"/>
      <c r="BD31" s="34"/>
    </row>
    <row r="32" spans="1:56" ht="16.5" hidden="1" customHeight="1" outlineLevel="1" x14ac:dyDescent="0.35">
      <c r="A32" s="115"/>
      <c r="B32" s="9" t="s">
        <v>3</v>
      </c>
      <c r="C32" s="11" t="s">
        <v>55</v>
      </c>
      <c r="D32" s="9" t="s">
        <v>40</v>
      </c>
      <c r="F32" s="34"/>
      <c r="G32" s="34"/>
      <c r="H32" s="34">
        <f>$G$28/'Fixed data'!$C$7</f>
        <v>-2.3873116003097897E-2</v>
      </c>
      <c r="I32" s="34">
        <f>$G$28/'Fixed data'!$C$7</f>
        <v>-2.3873116003097897E-2</v>
      </c>
      <c r="J32" s="34">
        <f>$G$28/'Fixed data'!$C$7</f>
        <v>-2.3873116003097897E-2</v>
      </c>
      <c r="K32" s="34">
        <f>$G$28/'Fixed data'!$C$7</f>
        <v>-2.3873116003097897E-2</v>
      </c>
      <c r="L32" s="34">
        <f>$G$28/'Fixed data'!$C$7</f>
        <v>-2.3873116003097897E-2</v>
      </c>
      <c r="M32" s="34">
        <f>$G$28/'Fixed data'!$C$7</f>
        <v>-2.3873116003097897E-2</v>
      </c>
      <c r="N32" s="34">
        <f>$G$28/'Fixed data'!$C$7</f>
        <v>-2.3873116003097897E-2</v>
      </c>
      <c r="O32" s="34">
        <f>$G$28/'Fixed data'!$C$7</f>
        <v>-2.3873116003097897E-2</v>
      </c>
      <c r="P32" s="34">
        <f>$G$28/'Fixed data'!$C$7</f>
        <v>-2.3873116003097897E-2</v>
      </c>
      <c r="Q32" s="34">
        <f>$G$28/'Fixed data'!$C$7</f>
        <v>-2.3873116003097897E-2</v>
      </c>
      <c r="R32" s="34">
        <f>$G$28/'Fixed data'!$C$7</f>
        <v>-2.3873116003097897E-2</v>
      </c>
      <c r="S32" s="34">
        <f>$G$28/'Fixed data'!$C$7</f>
        <v>-2.3873116003097897E-2</v>
      </c>
      <c r="T32" s="34">
        <f>$G$28/'Fixed data'!$C$7</f>
        <v>-2.3873116003097897E-2</v>
      </c>
      <c r="U32" s="34">
        <f>$G$28/'Fixed data'!$C$7</f>
        <v>-2.3873116003097897E-2</v>
      </c>
      <c r="V32" s="34">
        <f>$G$28/'Fixed data'!$C$7</f>
        <v>-2.3873116003097897E-2</v>
      </c>
      <c r="W32" s="34">
        <f>$G$28/'Fixed data'!$C$7</f>
        <v>-2.3873116003097897E-2</v>
      </c>
      <c r="X32" s="34">
        <f>$G$28/'Fixed data'!$C$7</f>
        <v>-2.3873116003097897E-2</v>
      </c>
      <c r="Y32" s="34">
        <f>$G$28/'Fixed data'!$C$7</f>
        <v>-2.3873116003097897E-2</v>
      </c>
      <c r="Z32" s="34">
        <f>$G$28/'Fixed data'!$C$7</f>
        <v>-2.3873116003097897E-2</v>
      </c>
      <c r="AA32" s="34">
        <f>$G$28/'Fixed data'!$C$7</f>
        <v>-2.3873116003097897E-2</v>
      </c>
      <c r="AB32" s="34">
        <f>$G$28/'Fixed data'!$C$7</f>
        <v>-2.3873116003097897E-2</v>
      </c>
      <c r="AC32" s="34">
        <f>$G$28/'Fixed data'!$C$7</f>
        <v>-2.3873116003097897E-2</v>
      </c>
      <c r="AD32" s="34">
        <f>$G$28/'Fixed data'!$C$7</f>
        <v>-2.3873116003097897E-2</v>
      </c>
      <c r="AE32" s="34">
        <f>$G$28/'Fixed data'!$C$7</f>
        <v>-2.3873116003097897E-2</v>
      </c>
      <c r="AF32" s="34">
        <f>$G$28/'Fixed data'!$C$7</f>
        <v>-2.3873116003097897E-2</v>
      </c>
      <c r="AG32" s="34">
        <f>$G$28/'Fixed data'!$C$7</f>
        <v>-2.3873116003097897E-2</v>
      </c>
      <c r="AH32" s="34">
        <f>$G$28/'Fixed data'!$C$7</f>
        <v>-2.3873116003097897E-2</v>
      </c>
      <c r="AI32" s="34">
        <f>$G$28/'Fixed data'!$C$7</f>
        <v>-2.3873116003097897E-2</v>
      </c>
      <c r="AJ32" s="34">
        <f>$G$28/'Fixed data'!$C$7</f>
        <v>-2.3873116003097897E-2</v>
      </c>
      <c r="AK32" s="34">
        <f>$G$28/'Fixed data'!$C$7</f>
        <v>-2.3873116003097897E-2</v>
      </c>
      <c r="AL32" s="34">
        <f>$G$28/'Fixed data'!$C$7</f>
        <v>-2.3873116003097897E-2</v>
      </c>
      <c r="AM32" s="34">
        <f>$G$28/'Fixed data'!$C$7</f>
        <v>-2.3873116003097897E-2</v>
      </c>
      <c r="AN32" s="34">
        <f>$G$28/'Fixed data'!$C$7</f>
        <v>-2.3873116003097897E-2</v>
      </c>
      <c r="AO32" s="34">
        <f>$G$28/'Fixed data'!$C$7</f>
        <v>-2.3873116003097897E-2</v>
      </c>
      <c r="AP32" s="34">
        <f>$G$28/'Fixed data'!$C$7</f>
        <v>-2.3873116003097897E-2</v>
      </c>
      <c r="AQ32" s="34">
        <f>$G$28/'Fixed data'!$C$7</f>
        <v>-2.3873116003097897E-2</v>
      </c>
      <c r="AR32" s="34">
        <f>$G$28/'Fixed data'!$C$7</f>
        <v>-2.3873116003097897E-2</v>
      </c>
      <c r="AS32" s="34">
        <f>$G$28/'Fixed data'!$C$7</f>
        <v>-2.3873116003097897E-2</v>
      </c>
      <c r="AT32" s="34">
        <f>$G$28/'Fixed data'!$C$7</f>
        <v>-2.3873116003097897E-2</v>
      </c>
      <c r="AU32" s="34">
        <f>$G$28/'Fixed data'!$C$7</f>
        <v>-2.3873116003097897E-2</v>
      </c>
      <c r="AV32" s="34">
        <f>$G$28/'Fixed data'!$C$7</f>
        <v>-2.3873116003097897E-2</v>
      </c>
      <c r="AW32" s="34">
        <f>$G$28/'Fixed data'!$C$7</f>
        <v>-2.3873116003097897E-2</v>
      </c>
      <c r="AX32" s="34">
        <f>$G$28/'Fixed data'!$C$7</f>
        <v>-2.3873116003097897E-2</v>
      </c>
      <c r="AY32" s="34">
        <f>$G$28/'Fixed data'!$C$7</f>
        <v>-2.3873116003097897E-2</v>
      </c>
      <c r="AZ32" s="34">
        <f>$G$28/'Fixed data'!$C$7</f>
        <v>-2.3873116003097897E-2</v>
      </c>
      <c r="BA32" s="34"/>
      <c r="BB32" s="34"/>
      <c r="BC32" s="34"/>
      <c r="BD32" s="34"/>
    </row>
    <row r="33" spans="1:57" ht="16.5" hidden="1" customHeight="1" outlineLevel="1" x14ac:dyDescent="0.35">
      <c r="A33" s="115"/>
      <c r="B33" s="9" t="s">
        <v>4</v>
      </c>
      <c r="C33" s="11" t="s">
        <v>56</v>
      </c>
      <c r="D33" s="9" t="s">
        <v>40</v>
      </c>
      <c r="F33" s="34"/>
      <c r="G33" s="34"/>
      <c r="H33" s="34"/>
      <c r="I33" s="34">
        <f>$H$28/'Fixed data'!$C$7</f>
        <v>-2.4529497747677161E-2</v>
      </c>
      <c r="J33" s="34">
        <f>$H$28/'Fixed data'!$C$7</f>
        <v>-2.4529497747677161E-2</v>
      </c>
      <c r="K33" s="34">
        <f>$H$28/'Fixed data'!$C$7</f>
        <v>-2.4529497747677161E-2</v>
      </c>
      <c r="L33" s="34">
        <f>$H$28/'Fixed data'!$C$7</f>
        <v>-2.4529497747677161E-2</v>
      </c>
      <c r="M33" s="34">
        <f>$H$28/'Fixed data'!$C$7</f>
        <v>-2.4529497747677161E-2</v>
      </c>
      <c r="N33" s="34">
        <f>$H$28/'Fixed data'!$C$7</f>
        <v>-2.4529497747677161E-2</v>
      </c>
      <c r="O33" s="34">
        <f>$H$28/'Fixed data'!$C$7</f>
        <v>-2.4529497747677161E-2</v>
      </c>
      <c r="P33" s="34">
        <f>$H$28/'Fixed data'!$C$7</f>
        <v>-2.4529497747677161E-2</v>
      </c>
      <c r="Q33" s="34">
        <f>$H$28/'Fixed data'!$C$7</f>
        <v>-2.4529497747677161E-2</v>
      </c>
      <c r="R33" s="34">
        <f>$H$28/'Fixed data'!$C$7</f>
        <v>-2.4529497747677161E-2</v>
      </c>
      <c r="S33" s="34">
        <f>$H$28/'Fixed data'!$C$7</f>
        <v>-2.4529497747677161E-2</v>
      </c>
      <c r="T33" s="34">
        <f>$H$28/'Fixed data'!$C$7</f>
        <v>-2.4529497747677161E-2</v>
      </c>
      <c r="U33" s="34">
        <f>$H$28/'Fixed data'!$C$7</f>
        <v>-2.4529497747677161E-2</v>
      </c>
      <c r="V33" s="34">
        <f>$H$28/'Fixed data'!$C$7</f>
        <v>-2.4529497747677161E-2</v>
      </c>
      <c r="W33" s="34">
        <f>$H$28/'Fixed data'!$C$7</f>
        <v>-2.4529497747677161E-2</v>
      </c>
      <c r="X33" s="34">
        <f>$H$28/'Fixed data'!$C$7</f>
        <v>-2.4529497747677161E-2</v>
      </c>
      <c r="Y33" s="34">
        <f>$H$28/'Fixed data'!$C$7</f>
        <v>-2.4529497747677161E-2</v>
      </c>
      <c r="Z33" s="34">
        <f>$H$28/'Fixed data'!$C$7</f>
        <v>-2.4529497747677161E-2</v>
      </c>
      <c r="AA33" s="34">
        <f>$H$28/'Fixed data'!$C$7</f>
        <v>-2.4529497747677161E-2</v>
      </c>
      <c r="AB33" s="34">
        <f>$H$28/'Fixed data'!$C$7</f>
        <v>-2.4529497747677161E-2</v>
      </c>
      <c r="AC33" s="34">
        <f>$H$28/'Fixed data'!$C$7</f>
        <v>-2.4529497747677161E-2</v>
      </c>
      <c r="AD33" s="34">
        <f>$H$28/'Fixed data'!$C$7</f>
        <v>-2.4529497747677161E-2</v>
      </c>
      <c r="AE33" s="34">
        <f>$H$28/'Fixed data'!$C$7</f>
        <v>-2.4529497747677161E-2</v>
      </c>
      <c r="AF33" s="34">
        <f>$H$28/'Fixed data'!$C$7</f>
        <v>-2.4529497747677161E-2</v>
      </c>
      <c r="AG33" s="34">
        <f>$H$28/'Fixed data'!$C$7</f>
        <v>-2.4529497747677161E-2</v>
      </c>
      <c r="AH33" s="34">
        <f>$H$28/'Fixed data'!$C$7</f>
        <v>-2.4529497747677161E-2</v>
      </c>
      <c r="AI33" s="34">
        <f>$H$28/'Fixed data'!$C$7</f>
        <v>-2.4529497747677161E-2</v>
      </c>
      <c r="AJ33" s="34">
        <f>$H$28/'Fixed data'!$C$7</f>
        <v>-2.4529497747677161E-2</v>
      </c>
      <c r="AK33" s="34">
        <f>$H$28/'Fixed data'!$C$7</f>
        <v>-2.4529497747677161E-2</v>
      </c>
      <c r="AL33" s="34">
        <f>$H$28/'Fixed data'!$C$7</f>
        <v>-2.4529497747677161E-2</v>
      </c>
      <c r="AM33" s="34">
        <f>$H$28/'Fixed data'!$C$7</f>
        <v>-2.4529497747677161E-2</v>
      </c>
      <c r="AN33" s="34">
        <f>$H$28/'Fixed data'!$C$7</f>
        <v>-2.4529497747677161E-2</v>
      </c>
      <c r="AO33" s="34">
        <f>$H$28/'Fixed data'!$C$7</f>
        <v>-2.4529497747677161E-2</v>
      </c>
      <c r="AP33" s="34">
        <f>$H$28/'Fixed data'!$C$7</f>
        <v>-2.4529497747677161E-2</v>
      </c>
      <c r="AQ33" s="34">
        <f>$H$28/'Fixed data'!$C$7</f>
        <v>-2.4529497747677161E-2</v>
      </c>
      <c r="AR33" s="34">
        <f>$H$28/'Fixed data'!$C$7</f>
        <v>-2.4529497747677161E-2</v>
      </c>
      <c r="AS33" s="34">
        <f>$H$28/'Fixed data'!$C$7</f>
        <v>-2.4529497747677161E-2</v>
      </c>
      <c r="AT33" s="34">
        <f>$H$28/'Fixed data'!$C$7</f>
        <v>-2.4529497747677161E-2</v>
      </c>
      <c r="AU33" s="34">
        <f>$H$28/'Fixed data'!$C$7</f>
        <v>-2.4529497747677161E-2</v>
      </c>
      <c r="AV33" s="34">
        <f>$H$28/'Fixed data'!$C$7</f>
        <v>-2.4529497747677161E-2</v>
      </c>
      <c r="AW33" s="34">
        <f>$H$28/'Fixed data'!$C$7</f>
        <v>-2.4529497747677161E-2</v>
      </c>
      <c r="AX33" s="34">
        <f>$H$28/'Fixed data'!$C$7</f>
        <v>-2.4529497747677161E-2</v>
      </c>
      <c r="AY33" s="34">
        <f>$H$28/'Fixed data'!$C$7</f>
        <v>-2.4529497747677161E-2</v>
      </c>
      <c r="AZ33" s="34">
        <f>$H$28/'Fixed data'!$C$7</f>
        <v>-2.4529497747677161E-2</v>
      </c>
      <c r="BA33" s="34">
        <f>$H$28/'Fixed data'!$C$7</f>
        <v>-2.4529497747677161E-2</v>
      </c>
      <c r="BB33" s="34"/>
      <c r="BC33" s="34"/>
      <c r="BD33" s="34"/>
    </row>
    <row r="34" spans="1:57" ht="16.5" hidden="1" customHeight="1" outlineLevel="1" x14ac:dyDescent="0.35">
      <c r="A34" s="115"/>
      <c r="B34" s="9" t="s">
        <v>5</v>
      </c>
      <c r="C34" s="11" t="s">
        <v>57</v>
      </c>
      <c r="D34" s="9" t="s">
        <v>40</v>
      </c>
      <c r="F34" s="34"/>
      <c r="G34" s="34"/>
      <c r="H34" s="34"/>
      <c r="I34" s="34"/>
      <c r="J34" s="34">
        <f>$I$28/'Fixed data'!$C$7</f>
        <v>-2.5155155358451663E-2</v>
      </c>
      <c r="K34" s="34">
        <f>$I$28/'Fixed data'!$C$7</f>
        <v>-2.5155155358451663E-2</v>
      </c>
      <c r="L34" s="34">
        <f>$I$28/'Fixed data'!$C$7</f>
        <v>-2.5155155358451663E-2</v>
      </c>
      <c r="M34" s="34">
        <f>$I$28/'Fixed data'!$C$7</f>
        <v>-2.5155155358451663E-2</v>
      </c>
      <c r="N34" s="34">
        <f>$I$28/'Fixed data'!$C$7</f>
        <v>-2.5155155358451663E-2</v>
      </c>
      <c r="O34" s="34">
        <f>$I$28/'Fixed data'!$C$7</f>
        <v>-2.5155155358451663E-2</v>
      </c>
      <c r="P34" s="34">
        <f>$I$28/'Fixed data'!$C$7</f>
        <v>-2.5155155358451663E-2</v>
      </c>
      <c r="Q34" s="34">
        <f>$I$28/'Fixed data'!$C$7</f>
        <v>-2.5155155358451663E-2</v>
      </c>
      <c r="R34" s="34">
        <f>$I$28/'Fixed data'!$C$7</f>
        <v>-2.5155155358451663E-2</v>
      </c>
      <c r="S34" s="34">
        <f>$I$28/'Fixed data'!$C$7</f>
        <v>-2.5155155358451663E-2</v>
      </c>
      <c r="T34" s="34">
        <f>$I$28/'Fixed data'!$C$7</f>
        <v>-2.5155155358451663E-2</v>
      </c>
      <c r="U34" s="34">
        <f>$I$28/'Fixed data'!$C$7</f>
        <v>-2.5155155358451663E-2</v>
      </c>
      <c r="V34" s="34">
        <f>$I$28/'Fixed data'!$C$7</f>
        <v>-2.5155155358451663E-2</v>
      </c>
      <c r="W34" s="34">
        <f>$I$28/'Fixed data'!$C$7</f>
        <v>-2.5155155358451663E-2</v>
      </c>
      <c r="X34" s="34">
        <f>$I$28/'Fixed data'!$C$7</f>
        <v>-2.5155155358451663E-2</v>
      </c>
      <c r="Y34" s="34">
        <f>$I$28/'Fixed data'!$C$7</f>
        <v>-2.5155155358451663E-2</v>
      </c>
      <c r="Z34" s="34">
        <f>$I$28/'Fixed data'!$C$7</f>
        <v>-2.5155155358451663E-2</v>
      </c>
      <c r="AA34" s="34">
        <f>$I$28/'Fixed data'!$C$7</f>
        <v>-2.5155155358451663E-2</v>
      </c>
      <c r="AB34" s="34">
        <f>$I$28/'Fixed data'!$C$7</f>
        <v>-2.5155155358451663E-2</v>
      </c>
      <c r="AC34" s="34">
        <f>$I$28/'Fixed data'!$C$7</f>
        <v>-2.5155155358451663E-2</v>
      </c>
      <c r="AD34" s="34">
        <f>$I$28/'Fixed data'!$C$7</f>
        <v>-2.5155155358451663E-2</v>
      </c>
      <c r="AE34" s="34">
        <f>$I$28/'Fixed data'!$C$7</f>
        <v>-2.5155155358451663E-2</v>
      </c>
      <c r="AF34" s="34">
        <f>$I$28/'Fixed data'!$C$7</f>
        <v>-2.5155155358451663E-2</v>
      </c>
      <c r="AG34" s="34">
        <f>$I$28/'Fixed data'!$C$7</f>
        <v>-2.5155155358451663E-2</v>
      </c>
      <c r="AH34" s="34">
        <f>$I$28/'Fixed data'!$C$7</f>
        <v>-2.5155155358451663E-2</v>
      </c>
      <c r="AI34" s="34">
        <f>$I$28/'Fixed data'!$C$7</f>
        <v>-2.5155155358451663E-2</v>
      </c>
      <c r="AJ34" s="34">
        <f>$I$28/'Fixed data'!$C$7</f>
        <v>-2.5155155358451663E-2</v>
      </c>
      <c r="AK34" s="34">
        <f>$I$28/'Fixed data'!$C$7</f>
        <v>-2.5155155358451663E-2</v>
      </c>
      <c r="AL34" s="34">
        <f>$I$28/'Fixed data'!$C$7</f>
        <v>-2.5155155358451663E-2</v>
      </c>
      <c r="AM34" s="34">
        <f>$I$28/'Fixed data'!$C$7</f>
        <v>-2.5155155358451663E-2</v>
      </c>
      <c r="AN34" s="34">
        <f>$I$28/'Fixed data'!$C$7</f>
        <v>-2.5155155358451663E-2</v>
      </c>
      <c r="AO34" s="34">
        <f>$I$28/'Fixed data'!$C$7</f>
        <v>-2.5155155358451663E-2</v>
      </c>
      <c r="AP34" s="34">
        <f>$I$28/'Fixed data'!$C$7</f>
        <v>-2.5155155358451663E-2</v>
      </c>
      <c r="AQ34" s="34">
        <f>$I$28/'Fixed data'!$C$7</f>
        <v>-2.5155155358451663E-2</v>
      </c>
      <c r="AR34" s="34">
        <f>$I$28/'Fixed data'!$C$7</f>
        <v>-2.5155155358451663E-2</v>
      </c>
      <c r="AS34" s="34">
        <f>$I$28/'Fixed data'!$C$7</f>
        <v>-2.5155155358451663E-2</v>
      </c>
      <c r="AT34" s="34">
        <f>$I$28/'Fixed data'!$C$7</f>
        <v>-2.5155155358451663E-2</v>
      </c>
      <c r="AU34" s="34">
        <f>$I$28/'Fixed data'!$C$7</f>
        <v>-2.5155155358451663E-2</v>
      </c>
      <c r="AV34" s="34">
        <f>$I$28/'Fixed data'!$C$7</f>
        <v>-2.5155155358451663E-2</v>
      </c>
      <c r="AW34" s="34">
        <f>$I$28/'Fixed data'!$C$7</f>
        <v>-2.5155155358451663E-2</v>
      </c>
      <c r="AX34" s="34">
        <f>$I$28/'Fixed data'!$C$7</f>
        <v>-2.5155155358451663E-2</v>
      </c>
      <c r="AY34" s="34">
        <f>$I$28/'Fixed data'!$C$7</f>
        <v>-2.5155155358451663E-2</v>
      </c>
      <c r="AZ34" s="34">
        <f>$I$28/'Fixed data'!$C$7</f>
        <v>-2.5155155358451663E-2</v>
      </c>
      <c r="BA34" s="34">
        <f>$I$28/'Fixed data'!$C$7</f>
        <v>-2.5155155358451663E-2</v>
      </c>
      <c r="BB34" s="34">
        <f>$I$28/'Fixed data'!$C$7</f>
        <v>-2.5155155358451663E-2</v>
      </c>
      <c r="BC34" s="34"/>
      <c r="BD34" s="34"/>
    </row>
    <row r="35" spans="1:57" ht="16.5" hidden="1" customHeight="1" outlineLevel="1" x14ac:dyDescent="0.35">
      <c r="A35" s="115"/>
      <c r="B35" s="9" t="s">
        <v>6</v>
      </c>
      <c r="C35" s="11" t="s">
        <v>58</v>
      </c>
      <c r="D35" s="9" t="s">
        <v>40</v>
      </c>
      <c r="F35" s="34"/>
      <c r="G35" s="34"/>
      <c r="H35" s="34"/>
      <c r="I35" s="34"/>
      <c r="J35" s="34"/>
      <c r="K35" s="34">
        <f>$J$28/'Fixed data'!$C$7</f>
        <v>-2.5737961061148711E-2</v>
      </c>
      <c r="L35" s="34">
        <f>$J$28/'Fixed data'!$C$7</f>
        <v>-2.5737961061148711E-2</v>
      </c>
      <c r="M35" s="34">
        <f>$J$28/'Fixed data'!$C$7</f>
        <v>-2.5737961061148711E-2</v>
      </c>
      <c r="N35" s="34">
        <f>$J$28/'Fixed data'!$C$7</f>
        <v>-2.5737961061148711E-2</v>
      </c>
      <c r="O35" s="34">
        <f>$J$28/'Fixed data'!$C$7</f>
        <v>-2.5737961061148711E-2</v>
      </c>
      <c r="P35" s="34">
        <f>$J$28/'Fixed data'!$C$7</f>
        <v>-2.5737961061148711E-2</v>
      </c>
      <c r="Q35" s="34">
        <f>$J$28/'Fixed data'!$C$7</f>
        <v>-2.5737961061148711E-2</v>
      </c>
      <c r="R35" s="34">
        <f>$J$28/'Fixed data'!$C$7</f>
        <v>-2.5737961061148711E-2</v>
      </c>
      <c r="S35" s="34">
        <f>$J$28/'Fixed data'!$C$7</f>
        <v>-2.5737961061148711E-2</v>
      </c>
      <c r="T35" s="34">
        <f>$J$28/'Fixed data'!$C$7</f>
        <v>-2.5737961061148711E-2</v>
      </c>
      <c r="U35" s="34">
        <f>$J$28/'Fixed data'!$C$7</f>
        <v>-2.5737961061148711E-2</v>
      </c>
      <c r="V35" s="34">
        <f>$J$28/'Fixed data'!$C$7</f>
        <v>-2.5737961061148711E-2</v>
      </c>
      <c r="W35" s="34">
        <f>$J$28/'Fixed data'!$C$7</f>
        <v>-2.5737961061148711E-2</v>
      </c>
      <c r="X35" s="34">
        <f>$J$28/'Fixed data'!$C$7</f>
        <v>-2.5737961061148711E-2</v>
      </c>
      <c r="Y35" s="34">
        <f>$J$28/'Fixed data'!$C$7</f>
        <v>-2.5737961061148711E-2</v>
      </c>
      <c r="Z35" s="34">
        <f>$J$28/'Fixed data'!$C$7</f>
        <v>-2.5737961061148711E-2</v>
      </c>
      <c r="AA35" s="34">
        <f>$J$28/'Fixed data'!$C$7</f>
        <v>-2.5737961061148711E-2</v>
      </c>
      <c r="AB35" s="34">
        <f>$J$28/'Fixed data'!$C$7</f>
        <v>-2.5737961061148711E-2</v>
      </c>
      <c r="AC35" s="34">
        <f>$J$28/'Fixed data'!$C$7</f>
        <v>-2.5737961061148711E-2</v>
      </c>
      <c r="AD35" s="34">
        <f>$J$28/'Fixed data'!$C$7</f>
        <v>-2.5737961061148711E-2</v>
      </c>
      <c r="AE35" s="34">
        <f>$J$28/'Fixed data'!$C$7</f>
        <v>-2.5737961061148711E-2</v>
      </c>
      <c r="AF35" s="34">
        <f>$J$28/'Fixed data'!$C$7</f>
        <v>-2.5737961061148711E-2</v>
      </c>
      <c r="AG35" s="34">
        <f>$J$28/'Fixed data'!$C$7</f>
        <v>-2.5737961061148711E-2</v>
      </c>
      <c r="AH35" s="34">
        <f>$J$28/'Fixed data'!$C$7</f>
        <v>-2.5737961061148711E-2</v>
      </c>
      <c r="AI35" s="34">
        <f>$J$28/'Fixed data'!$C$7</f>
        <v>-2.5737961061148711E-2</v>
      </c>
      <c r="AJ35" s="34">
        <f>$J$28/'Fixed data'!$C$7</f>
        <v>-2.5737961061148711E-2</v>
      </c>
      <c r="AK35" s="34">
        <f>$J$28/'Fixed data'!$C$7</f>
        <v>-2.5737961061148711E-2</v>
      </c>
      <c r="AL35" s="34">
        <f>$J$28/'Fixed data'!$C$7</f>
        <v>-2.5737961061148711E-2</v>
      </c>
      <c r="AM35" s="34">
        <f>$J$28/'Fixed data'!$C$7</f>
        <v>-2.5737961061148711E-2</v>
      </c>
      <c r="AN35" s="34">
        <f>$J$28/'Fixed data'!$C$7</f>
        <v>-2.5737961061148711E-2</v>
      </c>
      <c r="AO35" s="34">
        <f>$J$28/'Fixed data'!$C$7</f>
        <v>-2.5737961061148711E-2</v>
      </c>
      <c r="AP35" s="34">
        <f>$J$28/'Fixed data'!$C$7</f>
        <v>-2.5737961061148711E-2</v>
      </c>
      <c r="AQ35" s="34">
        <f>$J$28/'Fixed data'!$C$7</f>
        <v>-2.5737961061148711E-2</v>
      </c>
      <c r="AR35" s="34">
        <f>$J$28/'Fixed data'!$C$7</f>
        <v>-2.5737961061148711E-2</v>
      </c>
      <c r="AS35" s="34">
        <f>$J$28/'Fixed data'!$C$7</f>
        <v>-2.5737961061148711E-2</v>
      </c>
      <c r="AT35" s="34">
        <f>$J$28/'Fixed data'!$C$7</f>
        <v>-2.5737961061148711E-2</v>
      </c>
      <c r="AU35" s="34">
        <f>$J$28/'Fixed data'!$C$7</f>
        <v>-2.5737961061148711E-2</v>
      </c>
      <c r="AV35" s="34">
        <f>$J$28/'Fixed data'!$C$7</f>
        <v>-2.5737961061148711E-2</v>
      </c>
      <c r="AW35" s="34">
        <f>$J$28/'Fixed data'!$C$7</f>
        <v>-2.5737961061148711E-2</v>
      </c>
      <c r="AX35" s="34">
        <f>$J$28/'Fixed data'!$C$7</f>
        <v>-2.5737961061148711E-2</v>
      </c>
      <c r="AY35" s="34">
        <f>$J$28/'Fixed data'!$C$7</f>
        <v>-2.5737961061148711E-2</v>
      </c>
      <c r="AZ35" s="34">
        <f>$J$28/'Fixed data'!$C$7</f>
        <v>-2.5737961061148711E-2</v>
      </c>
      <c r="BA35" s="34">
        <f>$J$28/'Fixed data'!$C$7</f>
        <v>-2.5737961061148711E-2</v>
      </c>
      <c r="BB35" s="34">
        <f>$J$28/'Fixed data'!$C$7</f>
        <v>-2.5737961061148711E-2</v>
      </c>
      <c r="BC35" s="34">
        <f>$J$28/'Fixed data'!$C$7</f>
        <v>-2.5737961061148711E-2</v>
      </c>
      <c r="BD35" s="34"/>
    </row>
    <row r="36" spans="1:57" ht="16.5" hidden="1" customHeight="1" outlineLevel="1" x14ac:dyDescent="0.35">
      <c r="A36" s="115"/>
      <c r="B36" s="9" t="s">
        <v>32</v>
      </c>
      <c r="C36" s="11" t="s">
        <v>59</v>
      </c>
      <c r="D36" s="9" t="s">
        <v>40</v>
      </c>
      <c r="F36" s="34"/>
      <c r="G36" s="34"/>
      <c r="H36" s="34"/>
      <c r="I36" s="34"/>
      <c r="J36" s="34"/>
      <c r="K36" s="34"/>
      <c r="L36" s="34">
        <f>$K$28/'Fixed data'!$C$7</f>
        <v>-2.6276215868354071E-2</v>
      </c>
      <c r="M36" s="34">
        <f>$K$28/'Fixed data'!$C$7</f>
        <v>-2.6276215868354071E-2</v>
      </c>
      <c r="N36" s="34">
        <f>$K$28/'Fixed data'!$C$7</f>
        <v>-2.6276215868354071E-2</v>
      </c>
      <c r="O36" s="34">
        <f>$K$28/'Fixed data'!$C$7</f>
        <v>-2.6276215868354071E-2</v>
      </c>
      <c r="P36" s="34">
        <f>$K$28/'Fixed data'!$C$7</f>
        <v>-2.6276215868354071E-2</v>
      </c>
      <c r="Q36" s="34">
        <f>$K$28/'Fixed data'!$C$7</f>
        <v>-2.6276215868354071E-2</v>
      </c>
      <c r="R36" s="34">
        <f>$K$28/'Fixed data'!$C$7</f>
        <v>-2.6276215868354071E-2</v>
      </c>
      <c r="S36" s="34">
        <f>$K$28/'Fixed data'!$C$7</f>
        <v>-2.6276215868354071E-2</v>
      </c>
      <c r="T36" s="34">
        <f>$K$28/'Fixed data'!$C$7</f>
        <v>-2.6276215868354071E-2</v>
      </c>
      <c r="U36" s="34">
        <f>$K$28/'Fixed data'!$C$7</f>
        <v>-2.6276215868354071E-2</v>
      </c>
      <c r="V36" s="34">
        <f>$K$28/'Fixed data'!$C$7</f>
        <v>-2.6276215868354071E-2</v>
      </c>
      <c r="W36" s="34">
        <f>$K$28/'Fixed data'!$C$7</f>
        <v>-2.6276215868354071E-2</v>
      </c>
      <c r="X36" s="34">
        <f>$K$28/'Fixed data'!$C$7</f>
        <v>-2.6276215868354071E-2</v>
      </c>
      <c r="Y36" s="34">
        <f>$K$28/'Fixed data'!$C$7</f>
        <v>-2.6276215868354071E-2</v>
      </c>
      <c r="Z36" s="34">
        <f>$K$28/'Fixed data'!$C$7</f>
        <v>-2.6276215868354071E-2</v>
      </c>
      <c r="AA36" s="34">
        <f>$K$28/'Fixed data'!$C$7</f>
        <v>-2.6276215868354071E-2</v>
      </c>
      <c r="AB36" s="34">
        <f>$K$28/'Fixed data'!$C$7</f>
        <v>-2.6276215868354071E-2</v>
      </c>
      <c r="AC36" s="34">
        <f>$K$28/'Fixed data'!$C$7</f>
        <v>-2.6276215868354071E-2</v>
      </c>
      <c r="AD36" s="34">
        <f>$K$28/'Fixed data'!$C$7</f>
        <v>-2.6276215868354071E-2</v>
      </c>
      <c r="AE36" s="34">
        <f>$K$28/'Fixed data'!$C$7</f>
        <v>-2.6276215868354071E-2</v>
      </c>
      <c r="AF36" s="34">
        <f>$K$28/'Fixed data'!$C$7</f>
        <v>-2.6276215868354071E-2</v>
      </c>
      <c r="AG36" s="34">
        <f>$K$28/'Fixed data'!$C$7</f>
        <v>-2.6276215868354071E-2</v>
      </c>
      <c r="AH36" s="34">
        <f>$K$28/'Fixed data'!$C$7</f>
        <v>-2.6276215868354071E-2</v>
      </c>
      <c r="AI36" s="34">
        <f>$K$28/'Fixed data'!$C$7</f>
        <v>-2.6276215868354071E-2</v>
      </c>
      <c r="AJ36" s="34">
        <f>$K$28/'Fixed data'!$C$7</f>
        <v>-2.6276215868354071E-2</v>
      </c>
      <c r="AK36" s="34">
        <f>$K$28/'Fixed data'!$C$7</f>
        <v>-2.6276215868354071E-2</v>
      </c>
      <c r="AL36" s="34">
        <f>$K$28/'Fixed data'!$C$7</f>
        <v>-2.6276215868354071E-2</v>
      </c>
      <c r="AM36" s="34">
        <f>$K$28/'Fixed data'!$C$7</f>
        <v>-2.6276215868354071E-2</v>
      </c>
      <c r="AN36" s="34">
        <f>$K$28/'Fixed data'!$C$7</f>
        <v>-2.6276215868354071E-2</v>
      </c>
      <c r="AO36" s="34">
        <f>$K$28/'Fixed data'!$C$7</f>
        <v>-2.6276215868354071E-2</v>
      </c>
      <c r="AP36" s="34">
        <f>$K$28/'Fixed data'!$C$7</f>
        <v>-2.6276215868354071E-2</v>
      </c>
      <c r="AQ36" s="34">
        <f>$K$28/'Fixed data'!$C$7</f>
        <v>-2.6276215868354071E-2</v>
      </c>
      <c r="AR36" s="34">
        <f>$K$28/'Fixed data'!$C$7</f>
        <v>-2.6276215868354071E-2</v>
      </c>
      <c r="AS36" s="34">
        <f>$K$28/'Fixed data'!$C$7</f>
        <v>-2.6276215868354071E-2</v>
      </c>
      <c r="AT36" s="34">
        <f>$K$28/'Fixed data'!$C$7</f>
        <v>-2.6276215868354071E-2</v>
      </c>
      <c r="AU36" s="34">
        <f>$K$28/'Fixed data'!$C$7</f>
        <v>-2.6276215868354071E-2</v>
      </c>
      <c r="AV36" s="34">
        <f>$K$28/'Fixed data'!$C$7</f>
        <v>-2.6276215868354071E-2</v>
      </c>
      <c r="AW36" s="34">
        <f>$K$28/'Fixed data'!$C$7</f>
        <v>-2.6276215868354071E-2</v>
      </c>
      <c r="AX36" s="34">
        <f>$K$28/'Fixed data'!$C$7</f>
        <v>-2.6276215868354071E-2</v>
      </c>
      <c r="AY36" s="34">
        <f>$K$28/'Fixed data'!$C$7</f>
        <v>-2.6276215868354071E-2</v>
      </c>
      <c r="AZ36" s="34">
        <f>$K$28/'Fixed data'!$C$7</f>
        <v>-2.6276215868354071E-2</v>
      </c>
      <c r="BA36" s="34">
        <f>$K$28/'Fixed data'!$C$7</f>
        <v>-2.6276215868354071E-2</v>
      </c>
      <c r="BB36" s="34">
        <f>$K$28/'Fixed data'!$C$7</f>
        <v>-2.6276215868354071E-2</v>
      </c>
      <c r="BC36" s="34">
        <f>$K$28/'Fixed data'!$C$7</f>
        <v>-2.6276215868354071E-2</v>
      </c>
      <c r="BD36" s="34">
        <f>$K$28/'Fixed data'!$C$7</f>
        <v>-2.6276215868354071E-2</v>
      </c>
    </row>
    <row r="37" spans="1:57" ht="16.5" hidden="1" customHeight="1" outlineLevel="1" x14ac:dyDescent="0.35">
      <c r="A37" s="115"/>
      <c r="B37" s="9" t="s">
        <v>33</v>
      </c>
      <c r="C37" s="11" t="s">
        <v>60</v>
      </c>
      <c r="D37" s="9" t="s">
        <v>40</v>
      </c>
      <c r="F37" s="34"/>
      <c r="G37" s="34"/>
      <c r="H37" s="34"/>
      <c r="I37" s="34"/>
      <c r="J37" s="34"/>
      <c r="K37" s="34"/>
      <c r="L37" s="34"/>
      <c r="M37" s="34">
        <f>$L$28/'Fixed data'!$C$7</f>
        <v>-2.6754913183388403E-2</v>
      </c>
      <c r="N37" s="34">
        <f>$L$28/'Fixed data'!$C$7</f>
        <v>-2.6754913183388403E-2</v>
      </c>
      <c r="O37" s="34">
        <f>$L$28/'Fixed data'!$C$7</f>
        <v>-2.6754913183388403E-2</v>
      </c>
      <c r="P37" s="34">
        <f>$L$28/'Fixed data'!$C$7</f>
        <v>-2.6754913183388403E-2</v>
      </c>
      <c r="Q37" s="34">
        <f>$L$28/'Fixed data'!$C$7</f>
        <v>-2.6754913183388403E-2</v>
      </c>
      <c r="R37" s="34">
        <f>$L$28/'Fixed data'!$C$7</f>
        <v>-2.6754913183388403E-2</v>
      </c>
      <c r="S37" s="34">
        <f>$L$28/'Fixed data'!$C$7</f>
        <v>-2.6754913183388403E-2</v>
      </c>
      <c r="T37" s="34">
        <f>$L$28/'Fixed data'!$C$7</f>
        <v>-2.6754913183388403E-2</v>
      </c>
      <c r="U37" s="34">
        <f>$L$28/'Fixed data'!$C$7</f>
        <v>-2.6754913183388403E-2</v>
      </c>
      <c r="V37" s="34">
        <f>$L$28/'Fixed data'!$C$7</f>
        <v>-2.6754913183388403E-2</v>
      </c>
      <c r="W37" s="34">
        <f>$L$28/'Fixed data'!$C$7</f>
        <v>-2.6754913183388403E-2</v>
      </c>
      <c r="X37" s="34">
        <f>$L$28/'Fixed data'!$C$7</f>
        <v>-2.6754913183388403E-2</v>
      </c>
      <c r="Y37" s="34">
        <f>$L$28/'Fixed data'!$C$7</f>
        <v>-2.6754913183388403E-2</v>
      </c>
      <c r="Z37" s="34">
        <f>$L$28/'Fixed data'!$C$7</f>
        <v>-2.6754913183388403E-2</v>
      </c>
      <c r="AA37" s="34">
        <f>$L$28/'Fixed data'!$C$7</f>
        <v>-2.6754913183388403E-2</v>
      </c>
      <c r="AB37" s="34">
        <f>$L$28/'Fixed data'!$C$7</f>
        <v>-2.6754913183388403E-2</v>
      </c>
      <c r="AC37" s="34">
        <f>$L$28/'Fixed data'!$C$7</f>
        <v>-2.6754913183388403E-2</v>
      </c>
      <c r="AD37" s="34">
        <f>$L$28/'Fixed data'!$C$7</f>
        <v>-2.6754913183388403E-2</v>
      </c>
      <c r="AE37" s="34">
        <f>$L$28/'Fixed data'!$C$7</f>
        <v>-2.6754913183388403E-2</v>
      </c>
      <c r="AF37" s="34">
        <f>$L$28/'Fixed data'!$C$7</f>
        <v>-2.6754913183388403E-2</v>
      </c>
      <c r="AG37" s="34">
        <f>$L$28/'Fixed data'!$C$7</f>
        <v>-2.6754913183388403E-2</v>
      </c>
      <c r="AH37" s="34">
        <f>$L$28/'Fixed data'!$C$7</f>
        <v>-2.6754913183388403E-2</v>
      </c>
      <c r="AI37" s="34">
        <f>$L$28/'Fixed data'!$C$7</f>
        <v>-2.6754913183388403E-2</v>
      </c>
      <c r="AJ37" s="34">
        <f>$L$28/'Fixed data'!$C$7</f>
        <v>-2.6754913183388403E-2</v>
      </c>
      <c r="AK37" s="34">
        <f>$L$28/'Fixed data'!$C$7</f>
        <v>-2.6754913183388403E-2</v>
      </c>
      <c r="AL37" s="34">
        <f>$L$28/'Fixed data'!$C$7</f>
        <v>-2.6754913183388403E-2</v>
      </c>
      <c r="AM37" s="34">
        <f>$L$28/'Fixed data'!$C$7</f>
        <v>-2.6754913183388403E-2</v>
      </c>
      <c r="AN37" s="34">
        <f>$L$28/'Fixed data'!$C$7</f>
        <v>-2.6754913183388403E-2</v>
      </c>
      <c r="AO37" s="34">
        <f>$L$28/'Fixed data'!$C$7</f>
        <v>-2.6754913183388403E-2</v>
      </c>
      <c r="AP37" s="34">
        <f>$L$28/'Fixed data'!$C$7</f>
        <v>-2.6754913183388403E-2</v>
      </c>
      <c r="AQ37" s="34">
        <f>$L$28/'Fixed data'!$C$7</f>
        <v>-2.6754913183388403E-2</v>
      </c>
      <c r="AR37" s="34">
        <f>$L$28/'Fixed data'!$C$7</f>
        <v>-2.6754913183388403E-2</v>
      </c>
      <c r="AS37" s="34">
        <f>$L$28/'Fixed data'!$C$7</f>
        <v>-2.6754913183388403E-2</v>
      </c>
      <c r="AT37" s="34">
        <f>$L$28/'Fixed data'!$C$7</f>
        <v>-2.6754913183388403E-2</v>
      </c>
      <c r="AU37" s="34">
        <f>$L$28/'Fixed data'!$C$7</f>
        <v>-2.6754913183388403E-2</v>
      </c>
      <c r="AV37" s="34">
        <f>$L$28/'Fixed data'!$C$7</f>
        <v>-2.6754913183388403E-2</v>
      </c>
      <c r="AW37" s="34">
        <f>$L$28/'Fixed data'!$C$7</f>
        <v>-2.6754913183388403E-2</v>
      </c>
      <c r="AX37" s="34">
        <f>$L$28/'Fixed data'!$C$7</f>
        <v>-2.6754913183388403E-2</v>
      </c>
      <c r="AY37" s="34">
        <f>$L$28/'Fixed data'!$C$7</f>
        <v>-2.6754913183388403E-2</v>
      </c>
      <c r="AZ37" s="34">
        <f>$L$28/'Fixed data'!$C$7</f>
        <v>-2.6754913183388403E-2</v>
      </c>
      <c r="BA37" s="34">
        <f>$L$28/'Fixed data'!$C$7</f>
        <v>-2.6754913183388403E-2</v>
      </c>
      <c r="BB37" s="34">
        <f>$L$28/'Fixed data'!$C$7</f>
        <v>-2.6754913183388403E-2</v>
      </c>
      <c r="BC37" s="34">
        <f>$L$28/'Fixed data'!$C$7</f>
        <v>-2.6754913183388403E-2</v>
      </c>
      <c r="BD37" s="34">
        <f>$L$28/'Fixed data'!$C$7</f>
        <v>-2.6754913183388403E-2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1.1832917064886156E-3</v>
      </c>
      <c r="O38" s="34">
        <f>$M$28/'Fixed data'!$C$7</f>
        <v>1.1832917064886156E-3</v>
      </c>
      <c r="P38" s="34">
        <f>$M$28/'Fixed data'!$C$7</f>
        <v>1.1832917064886156E-3</v>
      </c>
      <c r="Q38" s="34">
        <f>$M$28/'Fixed data'!$C$7</f>
        <v>1.1832917064886156E-3</v>
      </c>
      <c r="R38" s="34">
        <f>$M$28/'Fixed data'!$C$7</f>
        <v>1.1832917064886156E-3</v>
      </c>
      <c r="S38" s="34">
        <f>$M$28/'Fixed data'!$C$7</f>
        <v>1.1832917064886156E-3</v>
      </c>
      <c r="T38" s="34">
        <f>$M$28/'Fixed data'!$C$7</f>
        <v>1.1832917064886156E-3</v>
      </c>
      <c r="U38" s="34">
        <f>$M$28/'Fixed data'!$C$7</f>
        <v>1.1832917064886156E-3</v>
      </c>
      <c r="V38" s="34">
        <f>$M$28/'Fixed data'!$C$7</f>
        <v>1.1832917064886156E-3</v>
      </c>
      <c r="W38" s="34">
        <f>$M$28/'Fixed data'!$C$7</f>
        <v>1.1832917064886156E-3</v>
      </c>
      <c r="X38" s="34">
        <f>$M$28/'Fixed data'!$C$7</f>
        <v>1.1832917064886156E-3</v>
      </c>
      <c r="Y38" s="34">
        <f>$M$28/'Fixed data'!$C$7</f>
        <v>1.1832917064886156E-3</v>
      </c>
      <c r="Z38" s="34">
        <f>$M$28/'Fixed data'!$C$7</f>
        <v>1.1832917064886156E-3</v>
      </c>
      <c r="AA38" s="34">
        <f>$M$28/'Fixed data'!$C$7</f>
        <v>1.1832917064886156E-3</v>
      </c>
      <c r="AB38" s="34">
        <f>$M$28/'Fixed data'!$C$7</f>
        <v>1.1832917064886156E-3</v>
      </c>
      <c r="AC38" s="34">
        <f>$M$28/'Fixed data'!$C$7</f>
        <v>1.1832917064886156E-3</v>
      </c>
      <c r="AD38" s="34">
        <f>$M$28/'Fixed data'!$C$7</f>
        <v>1.1832917064886156E-3</v>
      </c>
      <c r="AE38" s="34">
        <f>$M$28/'Fixed data'!$C$7</f>
        <v>1.1832917064886156E-3</v>
      </c>
      <c r="AF38" s="34">
        <f>$M$28/'Fixed data'!$C$7</f>
        <v>1.1832917064886156E-3</v>
      </c>
      <c r="AG38" s="34">
        <f>$M$28/'Fixed data'!$C$7</f>
        <v>1.1832917064886156E-3</v>
      </c>
      <c r="AH38" s="34">
        <f>$M$28/'Fixed data'!$C$7</f>
        <v>1.1832917064886156E-3</v>
      </c>
      <c r="AI38" s="34">
        <f>$M$28/'Fixed data'!$C$7</f>
        <v>1.1832917064886156E-3</v>
      </c>
      <c r="AJ38" s="34">
        <f>$M$28/'Fixed data'!$C$7</f>
        <v>1.1832917064886156E-3</v>
      </c>
      <c r="AK38" s="34">
        <f>$M$28/'Fixed data'!$C$7</f>
        <v>1.1832917064886156E-3</v>
      </c>
      <c r="AL38" s="34">
        <f>$M$28/'Fixed data'!$C$7</f>
        <v>1.1832917064886156E-3</v>
      </c>
      <c r="AM38" s="34">
        <f>$M$28/'Fixed data'!$C$7</f>
        <v>1.1832917064886156E-3</v>
      </c>
      <c r="AN38" s="34">
        <f>$M$28/'Fixed data'!$C$7</f>
        <v>1.1832917064886156E-3</v>
      </c>
      <c r="AO38" s="34">
        <f>$M$28/'Fixed data'!$C$7</f>
        <v>1.1832917064886156E-3</v>
      </c>
      <c r="AP38" s="34">
        <f>$M$28/'Fixed data'!$C$7</f>
        <v>1.1832917064886156E-3</v>
      </c>
      <c r="AQ38" s="34">
        <f>$M$28/'Fixed data'!$C$7</f>
        <v>1.1832917064886156E-3</v>
      </c>
      <c r="AR38" s="34">
        <f>$M$28/'Fixed data'!$C$7</f>
        <v>1.1832917064886156E-3</v>
      </c>
      <c r="AS38" s="34">
        <f>$M$28/'Fixed data'!$C$7</f>
        <v>1.1832917064886156E-3</v>
      </c>
      <c r="AT38" s="34">
        <f>$M$28/'Fixed data'!$C$7</f>
        <v>1.1832917064886156E-3</v>
      </c>
      <c r="AU38" s="34">
        <f>$M$28/'Fixed data'!$C$7</f>
        <v>1.1832917064886156E-3</v>
      </c>
      <c r="AV38" s="34">
        <f>$M$28/'Fixed data'!$C$7</f>
        <v>1.1832917064886156E-3</v>
      </c>
      <c r="AW38" s="34">
        <f>$M$28/'Fixed data'!$C$7</f>
        <v>1.1832917064886156E-3</v>
      </c>
      <c r="AX38" s="34">
        <f>$M$28/'Fixed data'!$C$7</f>
        <v>1.1832917064886156E-3</v>
      </c>
      <c r="AY38" s="34">
        <f>$M$28/'Fixed data'!$C$7</f>
        <v>1.1832917064886156E-3</v>
      </c>
      <c r="AZ38" s="34">
        <f>$M$28/'Fixed data'!$C$7</f>
        <v>1.1832917064886156E-3</v>
      </c>
      <c r="BA38" s="34">
        <f>$M$28/'Fixed data'!$C$7</f>
        <v>1.1832917064886156E-3</v>
      </c>
      <c r="BB38" s="34">
        <f>$M$28/'Fixed data'!$C$7</f>
        <v>1.1832917064886156E-3</v>
      </c>
      <c r="BC38" s="34">
        <f>$M$28/'Fixed data'!$C$7</f>
        <v>1.1832917064886156E-3</v>
      </c>
      <c r="BD38" s="34">
        <f>$M$28/'Fixed data'!$C$7</f>
        <v>1.1832917064886156E-3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1.3323866739776964E-3</v>
      </c>
      <c r="P39" s="34">
        <f>$N$28/'Fixed data'!$C$7</f>
        <v>1.3323866739776964E-3</v>
      </c>
      <c r="Q39" s="34">
        <f>$N$28/'Fixed data'!$C$7</f>
        <v>1.3323866739776964E-3</v>
      </c>
      <c r="R39" s="34">
        <f>$N$28/'Fixed data'!$C$7</f>
        <v>1.3323866739776964E-3</v>
      </c>
      <c r="S39" s="34">
        <f>$N$28/'Fixed data'!$C$7</f>
        <v>1.3323866739776964E-3</v>
      </c>
      <c r="T39" s="34">
        <f>$N$28/'Fixed data'!$C$7</f>
        <v>1.3323866739776964E-3</v>
      </c>
      <c r="U39" s="34">
        <f>$N$28/'Fixed data'!$C$7</f>
        <v>1.3323866739776964E-3</v>
      </c>
      <c r="V39" s="34">
        <f>$N$28/'Fixed data'!$C$7</f>
        <v>1.3323866739776964E-3</v>
      </c>
      <c r="W39" s="34">
        <f>$N$28/'Fixed data'!$C$7</f>
        <v>1.3323866739776964E-3</v>
      </c>
      <c r="X39" s="34">
        <f>$N$28/'Fixed data'!$C$7</f>
        <v>1.3323866739776964E-3</v>
      </c>
      <c r="Y39" s="34">
        <f>$N$28/'Fixed data'!$C$7</f>
        <v>1.3323866739776964E-3</v>
      </c>
      <c r="Z39" s="34">
        <f>$N$28/'Fixed data'!$C$7</f>
        <v>1.3323866739776964E-3</v>
      </c>
      <c r="AA39" s="34">
        <f>$N$28/'Fixed data'!$C$7</f>
        <v>1.3323866739776964E-3</v>
      </c>
      <c r="AB39" s="34">
        <f>$N$28/'Fixed data'!$C$7</f>
        <v>1.3323866739776964E-3</v>
      </c>
      <c r="AC39" s="34">
        <f>$N$28/'Fixed data'!$C$7</f>
        <v>1.3323866739776964E-3</v>
      </c>
      <c r="AD39" s="34">
        <f>$N$28/'Fixed data'!$C$7</f>
        <v>1.3323866739776964E-3</v>
      </c>
      <c r="AE39" s="34">
        <f>$N$28/'Fixed data'!$C$7</f>
        <v>1.3323866739776964E-3</v>
      </c>
      <c r="AF39" s="34">
        <f>$N$28/'Fixed data'!$C$7</f>
        <v>1.3323866739776964E-3</v>
      </c>
      <c r="AG39" s="34">
        <f>$N$28/'Fixed data'!$C$7</f>
        <v>1.3323866739776964E-3</v>
      </c>
      <c r="AH39" s="34">
        <f>$N$28/'Fixed data'!$C$7</f>
        <v>1.3323866739776964E-3</v>
      </c>
      <c r="AI39" s="34">
        <f>$N$28/'Fixed data'!$C$7</f>
        <v>1.3323866739776964E-3</v>
      </c>
      <c r="AJ39" s="34">
        <f>$N$28/'Fixed data'!$C$7</f>
        <v>1.3323866739776964E-3</v>
      </c>
      <c r="AK39" s="34">
        <f>$N$28/'Fixed data'!$C$7</f>
        <v>1.3323866739776964E-3</v>
      </c>
      <c r="AL39" s="34">
        <f>$N$28/'Fixed data'!$C$7</f>
        <v>1.3323866739776964E-3</v>
      </c>
      <c r="AM39" s="34">
        <f>$N$28/'Fixed data'!$C$7</f>
        <v>1.3323866739776964E-3</v>
      </c>
      <c r="AN39" s="34">
        <f>$N$28/'Fixed data'!$C$7</f>
        <v>1.3323866739776964E-3</v>
      </c>
      <c r="AO39" s="34">
        <f>$N$28/'Fixed data'!$C$7</f>
        <v>1.3323866739776964E-3</v>
      </c>
      <c r="AP39" s="34">
        <f>$N$28/'Fixed data'!$C$7</f>
        <v>1.3323866739776964E-3</v>
      </c>
      <c r="AQ39" s="34">
        <f>$N$28/'Fixed data'!$C$7</f>
        <v>1.3323866739776964E-3</v>
      </c>
      <c r="AR39" s="34">
        <f>$N$28/'Fixed data'!$C$7</f>
        <v>1.3323866739776964E-3</v>
      </c>
      <c r="AS39" s="34">
        <f>$N$28/'Fixed data'!$C$7</f>
        <v>1.3323866739776964E-3</v>
      </c>
      <c r="AT39" s="34">
        <f>$N$28/'Fixed data'!$C$7</f>
        <v>1.3323866739776964E-3</v>
      </c>
      <c r="AU39" s="34">
        <f>$N$28/'Fixed data'!$C$7</f>
        <v>1.3323866739776964E-3</v>
      </c>
      <c r="AV39" s="34">
        <f>$N$28/'Fixed data'!$C$7</f>
        <v>1.3323866739776964E-3</v>
      </c>
      <c r="AW39" s="34">
        <f>$N$28/'Fixed data'!$C$7</f>
        <v>1.3323866739776964E-3</v>
      </c>
      <c r="AX39" s="34">
        <f>$N$28/'Fixed data'!$C$7</f>
        <v>1.3323866739776964E-3</v>
      </c>
      <c r="AY39" s="34">
        <f>$N$28/'Fixed data'!$C$7</f>
        <v>1.3323866739776964E-3</v>
      </c>
      <c r="AZ39" s="34">
        <f>$N$28/'Fixed data'!$C$7</f>
        <v>1.3323866739776964E-3</v>
      </c>
      <c r="BA39" s="34">
        <f>$N$28/'Fixed data'!$C$7</f>
        <v>1.3323866739776964E-3</v>
      </c>
      <c r="BB39" s="34">
        <f>$N$28/'Fixed data'!$C$7</f>
        <v>1.3323866739776964E-3</v>
      </c>
      <c r="BC39" s="34">
        <f>$N$28/'Fixed data'!$C$7</f>
        <v>1.3323866739776964E-3</v>
      </c>
      <c r="BD39" s="34">
        <f>$N$28/'Fixed data'!$C$7</f>
        <v>1.3323866739776964E-3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1.4862539588687388E-3</v>
      </c>
      <c r="Q40" s="34">
        <f>$O$28/'Fixed data'!$C$7</f>
        <v>1.4862539588687388E-3</v>
      </c>
      <c r="R40" s="34">
        <f>$O$28/'Fixed data'!$C$7</f>
        <v>1.4862539588687388E-3</v>
      </c>
      <c r="S40" s="34">
        <f>$O$28/'Fixed data'!$C$7</f>
        <v>1.4862539588687388E-3</v>
      </c>
      <c r="T40" s="34">
        <f>$O$28/'Fixed data'!$C$7</f>
        <v>1.4862539588687388E-3</v>
      </c>
      <c r="U40" s="34">
        <f>$O$28/'Fixed data'!$C$7</f>
        <v>1.4862539588687388E-3</v>
      </c>
      <c r="V40" s="34">
        <f>$O$28/'Fixed data'!$C$7</f>
        <v>1.4862539588687388E-3</v>
      </c>
      <c r="W40" s="34">
        <f>$O$28/'Fixed data'!$C$7</f>
        <v>1.4862539588687388E-3</v>
      </c>
      <c r="X40" s="34">
        <f>$O$28/'Fixed data'!$C$7</f>
        <v>1.4862539588687388E-3</v>
      </c>
      <c r="Y40" s="34">
        <f>$O$28/'Fixed data'!$C$7</f>
        <v>1.4862539588687388E-3</v>
      </c>
      <c r="Z40" s="34">
        <f>$O$28/'Fixed data'!$C$7</f>
        <v>1.4862539588687388E-3</v>
      </c>
      <c r="AA40" s="34">
        <f>$O$28/'Fixed data'!$C$7</f>
        <v>1.4862539588687388E-3</v>
      </c>
      <c r="AB40" s="34">
        <f>$O$28/'Fixed data'!$C$7</f>
        <v>1.4862539588687388E-3</v>
      </c>
      <c r="AC40" s="34">
        <f>$O$28/'Fixed data'!$C$7</f>
        <v>1.4862539588687388E-3</v>
      </c>
      <c r="AD40" s="34">
        <f>$O$28/'Fixed data'!$C$7</f>
        <v>1.4862539588687388E-3</v>
      </c>
      <c r="AE40" s="34">
        <f>$O$28/'Fixed data'!$C$7</f>
        <v>1.4862539588687388E-3</v>
      </c>
      <c r="AF40" s="34">
        <f>$O$28/'Fixed data'!$C$7</f>
        <v>1.4862539588687388E-3</v>
      </c>
      <c r="AG40" s="34">
        <f>$O$28/'Fixed data'!$C$7</f>
        <v>1.4862539588687388E-3</v>
      </c>
      <c r="AH40" s="34">
        <f>$O$28/'Fixed data'!$C$7</f>
        <v>1.4862539588687388E-3</v>
      </c>
      <c r="AI40" s="34">
        <f>$O$28/'Fixed data'!$C$7</f>
        <v>1.4862539588687388E-3</v>
      </c>
      <c r="AJ40" s="34">
        <f>$O$28/'Fixed data'!$C$7</f>
        <v>1.4862539588687388E-3</v>
      </c>
      <c r="AK40" s="34">
        <f>$O$28/'Fixed data'!$C$7</f>
        <v>1.4862539588687388E-3</v>
      </c>
      <c r="AL40" s="34">
        <f>$O$28/'Fixed data'!$C$7</f>
        <v>1.4862539588687388E-3</v>
      </c>
      <c r="AM40" s="34">
        <f>$O$28/'Fixed data'!$C$7</f>
        <v>1.4862539588687388E-3</v>
      </c>
      <c r="AN40" s="34">
        <f>$O$28/'Fixed data'!$C$7</f>
        <v>1.4862539588687388E-3</v>
      </c>
      <c r="AO40" s="34">
        <f>$O$28/'Fixed data'!$C$7</f>
        <v>1.4862539588687388E-3</v>
      </c>
      <c r="AP40" s="34">
        <f>$O$28/'Fixed data'!$C$7</f>
        <v>1.4862539588687388E-3</v>
      </c>
      <c r="AQ40" s="34">
        <f>$O$28/'Fixed data'!$C$7</f>
        <v>1.4862539588687388E-3</v>
      </c>
      <c r="AR40" s="34">
        <f>$O$28/'Fixed data'!$C$7</f>
        <v>1.4862539588687388E-3</v>
      </c>
      <c r="AS40" s="34">
        <f>$O$28/'Fixed data'!$C$7</f>
        <v>1.4862539588687388E-3</v>
      </c>
      <c r="AT40" s="34">
        <f>$O$28/'Fixed data'!$C$7</f>
        <v>1.4862539588687388E-3</v>
      </c>
      <c r="AU40" s="34">
        <f>$O$28/'Fixed data'!$C$7</f>
        <v>1.4862539588687388E-3</v>
      </c>
      <c r="AV40" s="34">
        <f>$O$28/'Fixed data'!$C$7</f>
        <v>1.4862539588687388E-3</v>
      </c>
      <c r="AW40" s="34">
        <f>$O$28/'Fixed data'!$C$7</f>
        <v>1.4862539588687388E-3</v>
      </c>
      <c r="AX40" s="34">
        <f>$O$28/'Fixed data'!$C$7</f>
        <v>1.4862539588687388E-3</v>
      </c>
      <c r="AY40" s="34">
        <f>$O$28/'Fixed data'!$C$7</f>
        <v>1.4862539588687388E-3</v>
      </c>
      <c r="AZ40" s="34">
        <f>$O$28/'Fixed data'!$C$7</f>
        <v>1.4862539588687388E-3</v>
      </c>
      <c r="BA40" s="34">
        <f>$O$28/'Fixed data'!$C$7</f>
        <v>1.4862539588687388E-3</v>
      </c>
      <c r="BB40" s="34">
        <f>$O$28/'Fixed data'!$C$7</f>
        <v>1.4862539588687388E-3</v>
      </c>
      <c r="BC40" s="34">
        <f>$O$28/'Fixed data'!$C$7</f>
        <v>1.4862539588687388E-3</v>
      </c>
      <c r="BD40" s="34">
        <f>$O$28/'Fixed data'!$C$7</f>
        <v>1.4862539588687388E-3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1.6451578599000901E-3</v>
      </c>
      <c r="R41" s="34">
        <f>$P$28/'Fixed data'!$C$7</f>
        <v>1.6451578599000901E-3</v>
      </c>
      <c r="S41" s="34">
        <f>$P$28/'Fixed data'!$C$7</f>
        <v>1.6451578599000901E-3</v>
      </c>
      <c r="T41" s="34">
        <f>$P$28/'Fixed data'!$C$7</f>
        <v>1.6451578599000901E-3</v>
      </c>
      <c r="U41" s="34">
        <f>$P$28/'Fixed data'!$C$7</f>
        <v>1.6451578599000901E-3</v>
      </c>
      <c r="V41" s="34">
        <f>$P$28/'Fixed data'!$C$7</f>
        <v>1.6451578599000901E-3</v>
      </c>
      <c r="W41" s="34">
        <f>$P$28/'Fixed data'!$C$7</f>
        <v>1.6451578599000901E-3</v>
      </c>
      <c r="X41" s="34">
        <f>$P$28/'Fixed data'!$C$7</f>
        <v>1.6451578599000901E-3</v>
      </c>
      <c r="Y41" s="34">
        <f>$P$28/'Fixed data'!$C$7</f>
        <v>1.6451578599000901E-3</v>
      </c>
      <c r="Z41" s="34">
        <f>$P$28/'Fixed data'!$C$7</f>
        <v>1.6451578599000901E-3</v>
      </c>
      <c r="AA41" s="34">
        <f>$P$28/'Fixed data'!$C$7</f>
        <v>1.6451578599000901E-3</v>
      </c>
      <c r="AB41" s="34">
        <f>$P$28/'Fixed data'!$C$7</f>
        <v>1.6451578599000901E-3</v>
      </c>
      <c r="AC41" s="34">
        <f>$P$28/'Fixed data'!$C$7</f>
        <v>1.6451578599000901E-3</v>
      </c>
      <c r="AD41" s="34">
        <f>$P$28/'Fixed data'!$C$7</f>
        <v>1.6451578599000901E-3</v>
      </c>
      <c r="AE41" s="34">
        <f>$P$28/'Fixed data'!$C$7</f>
        <v>1.6451578599000901E-3</v>
      </c>
      <c r="AF41" s="34">
        <f>$P$28/'Fixed data'!$C$7</f>
        <v>1.6451578599000901E-3</v>
      </c>
      <c r="AG41" s="34">
        <f>$P$28/'Fixed data'!$C$7</f>
        <v>1.6451578599000901E-3</v>
      </c>
      <c r="AH41" s="34">
        <f>$P$28/'Fixed data'!$C$7</f>
        <v>1.6451578599000901E-3</v>
      </c>
      <c r="AI41" s="34">
        <f>$P$28/'Fixed data'!$C$7</f>
        <v>1.6451578599000901E-3</v>
      </c>
      <c r="AJ41" s="34">
        <f>$P$28/'Fixed data'!$C$7</f>
        <v>1.6451578599000901E-3</v>
      </c>
      <c r="AK41" s="34">
        <f>$P$28/'Fixed data'!$C$7</f>
        <v>1.6451578599000901E-3</v>
      </c>
      <c r="AL41" s="34">
        <f>$P$28/'Fixed data'!$C$7</f>
        <v>1.6451578599000901E-3</v>
      </c>
      <c r="AM41" s="34">
        <f>$P$28/'Fixed data'!$C$7</f>
        <v>1.6451578599000901E-3</v>
      </c>
      <c r="AN41" s="34">
        <f>$P$28/'Fixed data'!$C$7</f>
        <v>1.6451578599000901E-3</v>
      </c>
      <c r="AO41" s="34">
        <f>$P$28/'Fixed data'!$C$7</f>
        <v>1.6451578599000901E-3</v>
      </c>
      <c r="AP41" s="34">
        <f>$P$28/'Fixed data'!$C$7</f>
        <v>1.6451578599000901E-3</v>
      </c>
      <c r="AQ41" s="34">
        <f>$P$28/'Fixed data'!$C$7</f>
        <v>1.6451578599000901E-3</v>
      </c>
      <c r="AR41" s="34">
        <f>$P$28/'Fixed data'!$C$7</f>
        <v>1.6451578599000901E-3</v>
      </c>
      <c r="AS41" s="34">
        <f>$P$28/'Fixed data'!$C$7</f>
        <v>1.6451578599000901E-3</v>
      </c>
      <c r="AT41" s="34">
        <f>$P$28/'Fixed data'!$C$7</f>
        <v>1.6451578599000901E-3</v>
      </c>
      <c r="AU41" s="34">
        <f>$P$28/'Fixed data'!$C$7</f>
        <v>1.6451578599000901E-3</v>
      </c>
      <c r="AV41" s="34">
        <f>$P$28/'Fixed data'!$C$7</f>
        <v>1.6451578599000901E-3</v>
      </c>
      <c r="AW41" s="34">
        <f>$P$28/'Fixed data'!$C$7</f>
        <v>1.6451578599000901E-3</v>
      </c>
      <c r="AX41" s="34">
        <f>$P$28/'Fixed data'!$C$7</f>
        <v>1.6451578599000901E-3</v>
      </c>
      <c r="AY41" s="34">
        <f>$P$28/'Fixed data'!$C$7</f>
        <v>1.6451578599000901E-3</v>
      </c>
      <c r="AZ41" s="34">
        <f>$P$28/'Fixed data'!$C$7</f>
        <v>1.6451578599000901E-3</v>
      </c>
      <c r="BA41" s="34">
        <f>$P$28/'Fixed data'!$C$7</f>
        <v>1.6451578599000901E-3</v>
      </c>
      <c r="BB41" s="34">
        <f>$P$28/'Fixed data'!$C$7</f>
        <v>1.6451578599000901E-3</v>
      </c>
      <c r="BC41" s="34">
        <f>$P$28/'Fixed data'!$C$7</f>
        <v>1.6451578599000901E-3</v>
      </c>
      <c r="BD41" s="34">
        <f>$P$28/'Fixed data'!$C$7</f>
        <v>1.6451578599000901E-3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1.805472093700682E-3</v>
      </c>
      <c r="S42" s="34">
        <f>$Q$28/'Fixed data'!$C$7</f>
        <v>1.805472093700682E-3</v>
      </c>
      <c r="T42" s="34">
        <f>$Q$28/'Fixed data'!$C$7</f>
        <v>1.805472093700682E-3</v>
      </c>
      <c r="U42" s="34">
        <f>$Q$28/'Fixed data'!$C$7</f>
        <v>1.805472093700682E-3</v>
      </c>
      <c r="V42" s="34">
        <f>$Q$28/'Fixed data'!$C$7</f>
        <v>1.805472093700682E-3</v>
      </c>
      <c r="W42" s="34">
        <f>$Q$28/'Fixed data'!$C$7</f>
        <v>1.805472093700682E-3</v>
      </c>
      <c r="X42" s="34">
        <f>$Q$28/'Fixed data'!$C$7</f>
        <v>1.805472093700682E-3</v>
      </c>
      <c r="Y42" s="34">
        <f>$Q$28/'Fixed data'!$C$7</f>
        <v>1.805472093700682E-3</v>
      </c>
      <c r="Z42" s="34">
        <f>$Q$28/'Fixed data'!$C$7</f>
        <v>1.805472093700682E-3</v>
      </c>
      <c r="AA42" s="34">
        <f>$Q$28/'Fixed data'!$C$7</f>
        <v>1.805472093700682E-3</v>
      </c>
      <c r="AB42" s="34">
        <f>$Q$28/'Fixed data'!$C$7</f>
        <v>1.805472093700682E-3</v>
      </c>
      <c r="AC42" s="34">
        <f>$Q$28/'Fixed data'!$C$7</f>
        <v>1.805472093700682E-3</v>
      </c>
      <c r="AD42" s="34">
        <f>$Q$28/'Fixed data'!$C$7</f>
        <v>1.805472093700682E-3</v>
      </c>
      <c r="AE42" s="34">
        <f>$Q$28/'Fixed data'!$C$7</f>
        <v>1.805472093700682E-3</v>
      </c>
      <c r="AF42" s="34">
        <f>$Q$28/'Fixed data'!$C$7</f>
        <v>1.805472093700682E-3</v>
      </c>
      <c r="AG42" s="34">
        <f>$Q$28/'Fixed data'!$C$7</f>
        <v>1.805472093700682E-3</v>
      </c>
      <c r="AH42" s="34">
        <f>$Q$28/'Fixed data'!$C$7</f>
        <v>1.805472093700682E-3</v>
      </c>
      <c r="AI42" s="34">
        <f>$Q$28/'Fixed data'!$C$7</f>
        <v>1.805472093700682E-3</v>
      </c>
      <c r="AJ42" s="34">
        <f>$Q$28/'Fixed data'!$C$7</f>
        <v>1.805472093700682E-3</v>
      </c>
      <c r="AK42" s="34">
        <f>$Q$28/'Fixed data'!$C$7</f>
        <v>1.805472093700682E-3</v>
      </c>
      <c r="AL42" s="34">
        <f>$Q$28/'Fixed data'!$C$7</f>
        <v>1.805472093700682E-3</v>
      </c>
      <c r="AM42" s="34">
        <f>$Q$28/'Fixed data'!$C$7</f>
        <v>1.805472093700682E-3</v>
      </c>
      <c r="AN42" s="34">
        <f>$Q$28/'Fixed data'!$C$7</f>
        <v>1.805472093700682E-3</v>
      </c>
      <c r="AO42" s="34">
        <f>$Q$28/'Fixed data'!$C$7</f>
        <v>1.805472093700682E-3</v>
      </c>
      <c r="AP42" s="34">
        <f>$Q$28/'Fixed data'!$C$7</f>
        <v>1.805472093700682E-3</v>
      </c>
      <c r="AQ42" s="34">
        <f>$Q$28/'Fixed data'!$C$7</f>
        <v>1.805472093700682E-3</v>
      </c>
      <c r="AR42" s="34">
        <f>$Q$28/'Fixed data'!$C$7</f>
        <v>1.805472093700682E-3</v>
      </c>
      <c r="AS42" s="34">
        <f>$Q$28/'Fixed data'!$C$7</f>
        <v>1.805472093700682E-3</v>
      </c>
      <c r="AT42" s="34">
        <f>$Q$28/'Fixed data'!$C$7</f>
        <v>1.805472093700682E-3</v>
      </c>
      <c r="AU42" s="34">
        <f>$Q$28/'Fixed data'!$C$7</f>
        <v>1.805472093700682E-3</v>
      </c>
      <c r="AV42" s="34">
        <f>$Q$28/'Fixed data'!$C$7</f>
        <v>1.805472093700682E-3</v>
      </c>
      <c r="AW42" s="34">
        <f>$Q$28/'Fixed data'!$C$7</f>
        <v>1.805472093700682E-3</v>
      </c>
      <c r="AX42" s="34">
        <f>$Q$28/'Fixed data'!$C$7</f>
        <v>1.805472093700682E-3</v>
      </c>
      <c r="AY42" s="34">
        <f>$Q$28/'Fixed data'!$C$7</f>
        <v>1.805472093700682E-3</v>
      </c>
      <c r="AZ42" s="34">
        <f>$Q$28/'Fixed data'!$C$7</f>
        <v>1.805472093700682E-3</v>
      </c>
      <c r="BA42" s="34">
        <f>$Q$28/'Fixed data'!$C$7</f>
        <v>1.805472093700682E-3</v>
      </c>
      <c r="BB42" s="34">
        <f>$Q$28/'Fixed data'!$C$7</f>
        <v>1.805472093700682E-3</v>
      </c>
      <c r="BC42" s="34">
        <f>$Q$28/'Fixed data'!$C$7</f>
        <v>1.805472093700682E-3</v>
      </c>
      <c r="BD42" s="34">
        <f>$Q$28/'Fixed data'!$C$7</f>
        <v>1.805472093700682E-3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1.971418728178654E-3</v>
      </c>
      <c r="T43" s="34">
        <f>$R$28/'Fixed data'!$C$7</f>
        <v>1.971418728178654E-3</v>
      </c>
      <c r="U43" s="34">
        <f>$R$28/'Fixed data'!$C$7</f>
        <v>1.971418728178654E-3</v>
      </c>
      <c r="V43" s="34">
        <f>$R$28/'Fixed data'!$C$7</f>
        <v>1.971418728178654E-3</v>
      </c>
      <c r="W43" s="34">
        <f>$R$28/'Fixed data'!$C$7</f>
        <v>1.971418728178654E-3</v>
      </c>
      <c r="X43" s="34">
        <f>$R$28/'Fixed data'!$C$7</f>
        <v>1.971418728178654E-3</v>
      </c>
      <c r="Y43" s="34">
        <f>$R$28/'Fixed data'!$C$7</f>
        <v>1.971418728178654E-3</v>
      </c>
      <c r="Z43" s="34">
        <f>$R$28/'Fixed data'!$C$7</f>
        <v>1.971418728178654E-3</v>
      </c>
      <c r="AA43" s="34">
        <f>$R$28/'Fixed data'!$C$7</f>
        <v>1.971418728178654E-3</v>
      </c>
      <c r="AB43" s="34">
        <f>$R$28/'Fixed data'!$C$7</f>
        <v>1.971418728178654E-3</v>
      </c>
      <c r="AC43" s="34">
        <f>$R$28/'Fixed data'!$C$7</f>
        <v>1.971418728178654E-3</v>
      </c>
      <c r="AD43" s="34">
        <f>$R$28/'Fixed data'!$C$7</f>
        <v>1.971418728178654E-3</v>
      </c>
      <c r="AE43" s="34">
        <f>$R$28/'Fixed data'!$C$7</f>
        <v>1.971418728178654E-3</v>
      </c>
      <c r="AF43" s="34">
        <f>$R$28/'Fixed data'!$C$7</f>
        <v>1.971418728178654E-3</v>
      </c>
      <c r="AG43" s="34">
        <f>$R$28/'Fixed data'!$C$7</f>
        <v>1.971418728178654E-3</v>
      </c>
      <c r="AH43" s="34">
        <f>$R$28/'Fixed data'!$C$7</f>
        <v>1.971418728178654E-3</v>
      </c>
      <c r="AI43" s="34">
        <f>$R$28/'Fixed data'!$C$7</f>
        <v>1.971418728178654E-3</v>
      </c>
      <c r="AJ43" s="34">
        <f>$R$28/'Fixed data'!$C$7</f>
        <v>1.971418728178654E-3</v>
      </c>
      <c r="AK43" s="34">
        <f>$R$28/'Fixed data'!$C$7</f>
        <v>1.971418728178654E-3</v>
      </c>
      <c r="AL43" s="34">
        <f>$R$28/'Fixed data'!$C$7</f>
        <v>1.971418728178654E-3</v>
      </c>
      <c r="AM43" s="34">
        <f>$R$28/'Fixed data'!$C$7</f>
        <v>1.971418728178654E-3</v>
      </c>
      <c r="AN43" s="34">
        <f>$R$28/'Fixed data'!$C$7</f>
        <v>1.971418728178654E-3</v>
      </c>
      <c r="AO43" s="34">
        <f>$R$28/'Fixed data'!$C$7</f>
        <v>1.971418728178654E-3</v>
      </c>
      <c r="AP43" s="34">
        <f>$R$28/'Fixed data'!$C$7</f>
        <v>1.971418728178654E-3</v>
      </c>
      <c r="AQ43" s="34">
        <f>$R$28/'Fixed data'!$C$7</f>
        <v>1.971418728178654E-3</v>
      </c>
      <c r="AR43" s="34">
        <f>$R$28/'Fixed data'!$C$7</f>
        <v>1.971418728178654E-3</v>
      </c>
      <c r="AS43" s="34">
        <f>$R$28/'Fixed data'!$C$7</f>
        <v>1.971418728178654E-3</v>
      </c>
      <c r="AT43" s="34">
        <f>$R$28/'Fixed data'!$C$7</f>
        <v>1.971418728178654E-3</v>
      </c>
      <c r="AU43" s="34">
        <f>$R$28/'Fixed data'!$C$7</f>
        <v>1.971418728178654E-3</v>
      </c>
      <c r="AV43" s="34">
        <f>$R$28/'Fixed data'!$C$7</f>
        <v>1.971418728178654E-3</v>
      </c>
      <c r="AW43" s="34">
        <f>$R$28/'Fixed data'!$C$7</f>
        <v>1.971418728178654E-3</v>
      </c>
      <c r="AX43" s="34">
        <f>$R$28/'Fixed data'!$C$7</f>
        <v>1.971418728178654E-3</v>
      </c>
      <c r="AY43" s="34">
        <f>$R$28/'Fixed data'!$C$7</f>
        <v>1.971418728178654E-3</v>
      </c>
      <c r="AZ43" s="34">
        <f>$R$28/'Fixed data'!$C$7</f>
        <v>1.971418728178654E-3</v>
      </c>
      <c r="BA43" s="34">
        <f>$R$28/'Fixed data'!$C$7</f>
        <v>1.971418728178654E-3</v>
      </c>
      <c r="BB43" s="34">
        <f>$R$28/'Fixed data'!$C$7</f>
        <v>1.971418728178654E-3</v>
      </c>
      <c r="BC43" s="34">
        <f>$R$28/'Fixed data'!$C$7</f>
        <v>1.971418728178654E-3</v>
      </c>
      <c r="BD43" s="34">
        <f>$R$28/'Fixed data'!$C$7</f>
        <v>1.971418728178654E-3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2.1429704456309966E-3</v>
      </c>
      <c r="U44" s="34">
        <f>$S$28/'Fixed data'!$C$7</f>
        <v>2.1429704456309966E-3</v>
      </c>
      <c r="V44" s="34">
        <f>$S$28/'Fixed data'!$C$7</f>
        <v>2.1429704456309966E-3</v>
      </c>
      <c r="W44" s="34">
        <f>$S$28/'Fixed data'!$C$7</f>
        <v>2.1429704456309966E-3</v>
      </c>
      <c r="X44" s="34">
        <f>$S$28/'Fixed data'!$C$7</f>
        <v>2.1429704456309966E-3</v>
      </c>
      <c r="Y44" s="34">
        <f>$S$28/'Fixed data'!$C$7</f>
        <v>2.1429704456309966E-3</v>
      </c>
      <c r="Z44" s="34">
        <f>$S$28/'Fixed data'!$C$7</f>
        <v>2.1429704456309966E-3</v>
      </c>
      <c r="AA44" s="34">
        <f>$S$28/'Fixed data'!$C$7</f>
        <v>2.1429704456309966E-3</v>
      </c>
      <c r="AB44" s="34">
        <f>$S$28/'Fixed data'!$C$7</f>
        <v>2.1429704456309966E-3</v>
      </c>
      <c r="AC44" s="34">
        <f>$S$28/'Fixed data'!$C$7</f>
        <v>2.1429704456309966E-3</v>
      </c>
      <c r="AD44" s="34">
        <f>$S$28/'Fixed data'!$C$7</f>
        <v>2.1429704456309966E-3</v>
      </c>
      <c r="AE44" s="34">
        <f>$S$28/'Fixed data'!$C$7</f>
        <v>2.1429704456309966E-3</v>
      </c>
      <c r="AF44" s="34">
        <f>$S$28/'Fixed data'!$C$7</f>
        <v>2.1429704456309966E-3</v>
      </c>
      <c r="AG44" s="34">
        <f>$S$28/'Fixed data'!$C$7</f>
        <v>2.1429704456309966E-3</v>
      </c>
      <c r="AH44" s="34">
        <f>$S$28/'Fixed data'!$C$7</f>
        <v>2.1429704456309966E-3</v>
      </c>
      <c r="AI44" s="34">
        <f>$S$28/'Fixed data'!$C$7</f>
        <v>2.1429704456309966E-3</v>
      </c>
      <c r="AJ44" s="34">
        <f>$S$28/'Fixed data'!$C$7</f>
        <v>2.1429704456309966E-3</v>
      </c>
      <c r="AK44" s="34">
        <f>$S$28/'Fixed data'!$C$7</f>
        <v>2.1429704456309966E-3</v>
      </c>
      <c r="AL44" s="34">
        <f>$S$28/'Fixed data'!$C$7</f>
        <v>2.1429704456309966E-3</v>
      </c>
      <c r="AM44" s="34">
        <f>$S$28/'Fixed data'!$C$7</f>
        <v>2.1429704456309966E-3</v>
      </c>
      <c r="AN44" s="34">
        <f>$S$28/'Fixed data'!$C$7</f>
        <v>2.1429704456309966E-3</v>
      </c>
      <c r="AO44" s="34">
        <f>$S$28/'Fixed data'!$C$7</f>
        <v>2.1429704456309966E-3</v>
      </c>
      <c r="AP44" s="34">
        <f>$S$28/'Fixed data'!$C$7</f>
        <v>2.1429704456309966E-3</v>
      </c>
      <c r="AQ44" s="34">
        <f>$S$28/'Fixed data'!$C$7</f>
        <v>2.1429704456309966E-3</v>
      </c>
      <c r="AR44" s="34">
        <f>$S$28/'Fixed data'!$C$7</f>
        <v>2.1429704456309966E-3</v>
      </c>
      <c r="AS44" s="34">
        <f>$S$28/'Fixed data'!$C$7</f>
        <v>2.1429704456309966E-3</v>
      </c>
      <c r="AT44" s="34">
        <f>$S$28/'Fixed data'!$C$7</f>
        <v>2.1429704456309966E-3</v>
      </c>
      <c r="AU44" s="34">
        <f>$S$28/'Fixed data'!$C$7</f>
        <v>2.1429704456309966E-3</v>
      </c>
      <c r="AV44" s="34">
        <f>$S$28/'Fixed data'!$C$7</f>
        <v>2.1429704456309966E-3</v>
      </c>
      <c r="AW44" s="34">
        <f>$S$28/'Fixed data'!$C$7</f>
        <v>2.1429704456309966E-3</v>
      </c>
      <c r="AX44" s="34">
        <f>$S$28/'Fixed data'!$C$7</f>
        <v>2.1429704456309966E-3</v>
      </c>
      <c r="AY44" s="34">
        <f>$S$28/'Fixed data'!$C$7</f>
        <v>2.1429704456309966E-3</v>
      </c>
      <c r="AZ44" s="34">
        <f>$S$28/'Fixed data'!$C$7</f>
        <v>2.1429704456309966E-3</v>
      </c>
      <c r="BA44" s="34">
        <f>$S$28/'Fixed data'!$C$7</f>
        <v>2.1429704456309966E-3</v>
      </c>
      <c r="BB44" s="34">
        <f>$S$28/'Fixed data'!$C$7</f>
        <v>2.1429704456309966E-3</v>
      </c>
      <c r="BC44" s="34">
        <f>$S$28/'Fixed data'!$C$7</f>
        <v>2.1429704456309966E-3</v>
      </c>
      <c r="BD44" s="34">
        <f>$S$28/'Fixed data'!$C$7</f>
        <v>2.1429704456309966E-3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2.3181168123484709E-3</v>
      </c>
      <c r="V45" s="34">
        <f>$T$28/'Fixed data'!$C$7</f>
        <v>2.3181168123484709E-3</v>
      </c>
      <c r="W45" s="34">
        <f>$T$28/'Fixed data'!$C$7</f>
        <v>2.3181168123484709E-3</v>
      </c>
      <c r="X45" s="34">
        <f>$T$28/'Fixed data'!$C$7</f>
        <v>2.3181168123484709E-3</v>
      </c>
      <c r="Y45" s="34">
        <f>$T$28/'Fixed data'!$C$7</f>
        <v>2.3181168123484709E-3</v>
      </c>
      <c r="Z45" s="34">
        <f>$T$28/'Fixed data'!$C$7</f>
        <v>2.3181168123484709E-3</v>
      </c>
      <c r="AA45" s="34">
        <f>$T$28/'Fixed data'!$C$7</f>
        <v>2.3181168123484709E-3</v>
      </c>
      <c r="AB45" s="34">
        <f>$T$28/'Fixed data'!$C$7</f>
        <v>2.3181168123484709E-3</v>
      </c>
      <c r="AC45" s="34">
        <f>$T$28/'Fixed data'!$C$7</f>
        <v>2.3181168123484709E-3</v>
      </c>
      <c r="AD45" s="34">
        <f>$T$28/'Fixed data'!$C$7</f>
        <v>2.3181168123484709E-3</v>
      </c>
      <c r="AE45" s="34">
        <f>$T$28/'Fixed data'!$C$7</f>
        <v>2.3181168123484709E-3</v>
      </c>
      <c r="AF45" s="34">
        <f>$T$28/'Fixed data'!$C$7</f>
        <v>2.3181168123484709E-3</v>
      </c>
      <c r="AG45" s="34">
        <f>$T$28/'Fixed data'!$C$7</f>
        <v>2.3181168123484709E-3</v>
      </c>
      <c r="AH45" s="34">
        <f>$T$28/'Fixed data'!$C$7</f>
        <v>2.3181168123484709E-3</v>
      </c>
      <c r="AI45" s="34">
        <f>$T$28/'Fixed data'!$C$7</f>
        <v>2.3181168123484709E-3</v>
      </c>
      <c r="AJ45" s="34">
        <f>$T$28/'Fixed data'!$C$7</f>
        <v>2.3181168123484709E-3</v>
      </c>
      <c r="AK45" s="34">
        <f>$T$28/'Fixed data'!$C$7</f>
        <v>2.3181168123484709E-3</v>
      </c>
      <c r="AL45" s="34">
        <f>$T$28/'Fixed data'!$C$7</f>
        <v>2.3181168123484709E-3</v>
      </c>
      <c r="AM45" s="34">
        <f>$T$28/'Fixed data'!$C$7</f>
        <v>2.3181168123484709E-3</v>
      </c>
      <c r="AN45" s="34">
        <f>$T$28/'Fixed data'!$C$7</f>
        <v>2.3181168123484709E-3</v>
      </c>
      <c r="AO45" s="34">
        <f>$T$28/'Fixed data'!$C$7</f>
        <v>2.3181168123484709E-3</v>
      </c>
      <c r="AP45" s="34">
        <f>$T$28/'Fixed data'!$C$7</f>
        <v>2.3181168123484709E-3</v>
      </c>
      <c r="AQ45" s="34">
        <f>$T$28/'Fixed data'!$C$7</f>
        <v>2.3181168123484709E-3</v>
      </c>
      <c r="AR45" s="34">
        <f>$T$28/'Fixed data'!$C$7</f>
        <v>2.3181168123484709E-3</v>
      </c>
      <c r="AS45" s="34">
        <f>$T$28/'Fixed data'!$C$7</f>
        <v>2.3181168123484709E-3</v>
      </c>
      <c r="AT45" s="34">
        <f>$T$28/'Fixed data'!$C$7</f>
        <v>2.3181168123484709E-3</v>
      </c>
      <c r="AU45" s="34">
        <f>$T$28/'Fixed data'!$C$7</f>
        <v>2.3181168123484709E-3</v>
      </c>
      <c r="AV45" s="34">
        <f>$T$28/'Fixed data'!$C$7</f>
        <v>2.3181168123484709E-3</v>
      </c>
      <c r="AW45" s="34">
        <f>$T$28/'Fixed data'!$C$7</f>
        <v>2.3181168123484709E-3</v>
      </c>
      <c r="AX45" s="34">
        <f>$T$28/'Fixed data'!$C$7</f>
        <v>2.3181168123484709E-3</v>
      </c>
      <c r="AY45" s="34">
        <f>$T$28/'Fixed data'!$C$7</f>
        <v>2.3181168123484709E-3</v>
      </c>
      <c r="AZ45" s="34">
        <f>$T$28/'Fixed data'!$C$7</f>
        <v>2.3181168123484709E-3</v>
      </c>
      <c r="BA45" s="34">
        <f>$T$28/'Fixed data'!$C$7</f>
        <v>2.3181168123484709E-3</v>
      </c>
      <c r="BB45" s="34">
        <f>$T$28/'Fixed data'!$C$7</f>
        <v>2.3181168123484709E-3</v>
      </c>
      <c r="BC45" s="34">
        <f>$T$28/'Fixed data'!$C$7</f>
        <v>2.3181168123484709E-3</v>
      </c>
      <c r="BD45" s="34">
        <f>$T$28/'Fixed data'!$C$7</f>
        <v>2.3181168123484709E-3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2.4967596582546269E-3</v>
      </c>
      <c r="W46" s="34">
        <f>$U$28/'Fixed data'!$C$7</f>
        <v>2.4967596582546269E-3</v>
      </c>
      <c r="X46" s="34">
        <f>$U$28/'Fixed data'!$C$7</f>
        <v>2.4967596582546269E-3</v>
      </c>
      <c r="Y46" s="34">
        <f>$U$28/'Fixed data'!$C$7</f>
        <v>2.4967596582546269E-3</v>
      </c>
      <c r="Z46" s="34">
        <f>$U$28/'Fixed data'!$C$7</f>
        <v>2.4967596582546269E-3</v>
      </c>
      <c r="AA46" s="34">
        <f>$U$28/'Fixed data'!$C$7</f>
        <v>2.4967596582546269E-3</v>
      </c>
      <c r="AB46" s="34">
        <f>$U$28/'Fixed data'!$C$7</f>
        <v>2.4967596582546269E-3</v>
      </c>
      <c r="AC46" s="34">
        <f>$U$28/'Fixed data'!$C$7</f>
        <v>2.4967596582546269E-3</v>
      </c>
      <c r="AD46" s="34">
        <f>$U$28/'Fixed data'!$C$7</f>
        <v>2.4967596582546269E-3</v>
      </c>
      <c r="AE46" s="34">
        <f>$U$28/'Fixed data'!$C$7</f>
        <v>2.4967596582546269E-3</v>
      </c>
      <c r="AF46" s="34">
        <f>$U$28/'Fixed data'!$C$7</f>
        <v>2.4967596582546269E-3</v>
      </c>
      <c r="AG46" s="34">
        <f>$U$28/'Fixed data'!$C$7</f>
        <v>2.4967596582546269E-3</v>
      </c>
      <c r="AH46" s="34">
        <f>$U$28/'Fixed data'!$C$7</f>
        <v>2.4967596582546269E-3</v>
      </c>
      <c r="AI46" s="34">
        <f>$U$28/'Fixed data'!$C$7</f>
        <v>2.4967596582546269E-3</v>
      </c>
      <c r="AJ46" s="34">
        <f>$U$28/'Fixed data'!$C$7</f>
        <v>2.4967596582546269E-3</v>
      </c>
      <c r="AK46" s="34">
        <f>$U$28/'Fixed data'!$C$7</f>
        <v>2.4967596582546269E-3</v>
      </c>
      <c r="AL46" s="34">
        <f>$U$28/'Fixed data'!$C$7</f>
        <v>2.4967596582546269E-3</v>
      </c>
      <c r="AM46" s="34">
        <f>$U$28/'Fixed data'!$C$7</f>
        <v>2.4967596582546269E-3</v>
      </c>
      <c r="AN46" s="34">
        <f>$U$28/'Fixed data'!$C$7</f>
        <v>2.4967596582546269E-3</v>
      </c>
      <c r="AO46" s="34">
        <f>$U$28/'Fixed data'!$C$7</f>
        <v>2.4967596582546269E-3</v>
      </c>
      <c r="AP46" s="34">
        <f>$U$28/'Fixed data'!$C$7</f>
        <v>2.4967596582546269E-3</v>
      </c>
      <c r="AQ46" s="34">
        <f>$U$28/'Fixed data'!$C$7</f>
        <v>2.4967596582546269E-3</v>
      </c>
      <c r="AR46" s="34">
        <f>$U$28/'Fixed data'!$C$7</f>
        <v>2.4967596582546269E-3</v>
      </c>
      <c r="AS46" s="34">
        <f>$U$28/'Fixed data'!$C$7</f>
        <v>2.4967596582546269E-3</v>
      </c>
      <c r="AT46" s="34">
        <f>$U$28/'Fixed data'!$C$7</f>
        <v>2.4967596582546269E-3</v>
      </c>
      <c r="AU46" s="34">
        <f>$U$28/'Fixed data'!$C$7</f>
        <v>2.4967596582546269E-3</v>
      </c>
      <c r="AV46" s="34">
        <f>$U$28/'Fixed data'!$C$7</f>
        <v>2.4967596582546269E-3</v>
      </c>
      <c r="AW46" s="34">
        <f>$U$28/'Fixed data'!$C$7</f>
        <v>2.4967596582546269E-3</v>
      </c>
      <c r="AX46" s="34">
        <f>$U$28/'Fixed data'!$C$7</f>
        <v>2.4967596582546269E-3</v>
      </c>
      <c r="AY46" s="34">
        <f>$U$28/'Fixed data'!$C$7</f>
        <v>2.4967596582546269E-3</v>
      </c>
      <c r="AZ46" s="34">
        <f>$U$28/'Fixed data'!$C$7</f>
        <v>2.4967596582546269E-3</v>
      </c>
      <c r="BA46" s="34">
        <f>$U$28/'Fixed data'!$C$7</f>
        <v>2.4967596582546269E-3</v>
      </c>
      <c r="BB46" s="34">
        <f>$U$28/'Fixed data'!$C$7</f>
        <v>2.4967596582546269E-3</v>
      </c>
      <c r="BC46" s="34">
        <f>$U$28/'Fixed data'!$C$7</f>
        <v>2.4967596582546269E-3</v>
      </c>
      <c r="BD46" s="34">
        <f>$U$28/'Fixed data'!$C$7</f>
        <v>2.4967596582546269E-3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2.6618201179811726E-3</v>
      </c>
      <c r="X47" s="34">
        <f>$V$28/'Fixed data'!$C$7</f>
        <v>2.6618201179811726E-3</v>
      </c>
      <c r="Y47" s="34">
        <f>$V$28/'Fixed data'!$C$7</f>
        <v>2.6618201179811726E-3</v>
      </c>
      <c r="Z47" s="34">
        <f>$V$28/'Fixed data'!$C$7</f>
        <v>2.6618201179811726E-3</v>
      </c>
      <c r="AA47" s="34">
        <f>$V$28/'Fixed data'!$C$7</f>
        <v>2.6618201179811726E-3</v>
      </c>
      <c r="AB47" s="34">
        <f>$V$28/'Fixed data'!$C$7</f>
        <v>2.6618201179811726E-3</v>
      </c>
      <c r="AC47" s="34">
        <f>$V$28/'Fixed data'!$C$7</f>
        <v>2.6618201179811726E-3</v>
      </c>
      <c r="AD47" s="34">
        <f>$V$28/'Fixed data'!$C$7</f>
        <v>2.6618201179811726E-3</v>
      </c>
      <c r="AE47" s="34">
        <f>$V$28/'Fixed data'!$C$7</f>
        <v>2.6618201179811726E-3</v>
      </c>
      <c r="AF47" s="34">
        <f>$V$28/'Fixed data'!$C$7</f>
        <v>2.6618201179811726E-3</v>
      </c>
      <c r="AG47" s="34">
        <f>$V$28/'Fixed data'!$C$7</f>
        <v>2.6618201179811726E-3</v>
      </c>
      <c r="AH47" s="34">
        <f>$V$28/'Fixed data'!$C$7</f>
        <v>2.6618201179811726E-3</v>
      </c>
      <c r="AI47" s="34">
        <f>$V$28/'Fixed data'!$C$7</f>
        <v>2.6618201179811726E-3</v>
      </c>
      <c r="AJ47" s="34">
        <f>$V$28/'Fixed data'!$C$7</f>
        <v>2.6618201179811726E-3</v>
      </c>
      <c r="AK47" s="34">
        <f>$V$28/'Fixed data'!$C$7</f>
        <v>2.6618201179811726E-3</v>
      </c>
      <c r="AL47" s="34">
        <f>$V$28/'Fixed data'!$C$7</f>
        <v>2.6618201179811726E-3</v>
      </c>
      <c r="AM47" s="34">
        <f>$V$28/'Fixed data'!$C$7</f>
        <v>2.6618201179811726E-3</v>
      </c>
      <c r="AN47" s="34">
        <f>$V$28/'Fixed data'!$C$7</f>
        <v>2.6618201179811726E-3</v>
      </c>
      <c r="AO47" s="34">
        <f>$V$28/'Fixed data'!$C$7</f>
        <v>2.6618201179811726E-3</v>
      </c>
      <c r="AP47" s="34">
        <f>$V$28/'Fixed data'!$C$7</f>
        <v>2.6618201179811726E-3</v>
      </c>
      <c r="AQ47" s="34">
        <f>$V$28/'Fixed data'!$C$7</f>
        <v>2.6618201179811726E-3</v>
      </c>
      <c r="AR47" s="34">
        <f>$V$28/'Fixed data'!$C$7</f>
        <v>2.6618201179811726E-3</v>
      </c>
      <c r="AS47" s="34">
        <f>$V$28/'Fixed data'!$C$7</f>
        <v>2.6618201179811726E-3</v>
      </c>
      <c r="AT47" s="34">
        <f>$V$28/'Fixed data'!$C$7</f>
        <v>2.6618201179811726E-3</v>
      </c>
      <c r="AU47" s="34">
        <f>$V$28/'Fixed data'!$C$7</f>
        <v>2.6618201179811726E-3</v>
      </c>
      <c r="AV47" s="34">
        <f>$V$28/'Fixed data'!$C$7</f>
        <v>2.6618201179811726E-3</v>
      </c>
      <c r="AW47" s="34">
        <f>$V$28/'Fixed data'!$C$7</f>
        <v>2.6618201179811726E-3</v>
      </c>
      <c r="AX47" s="34">
        <f>$V$28/'Fixed data'!$C$7</f>
        <v>2.6618201179811726E-3</v>
      </c>
      <c r="AY47" s="34">
        <f>$V$28/'Fixed data'!$C$7</f>
        <v>2.6618201179811726E-3</v>
      </c>
      <c r="AZ47" s="34">
        <f>$V$28/'Fixed data'!$C$7</f>
        <v>2.6618201179811726E-3</v>
      </c>
      <c r="BA47" s="34">
        <f>$V$28/'Fixed data'!$C$7</f>
        <v>2.6618201179811726E-3</v>
      </c>
      <c r="BB47" s="34">
        <f>$V$28/'Fixed data'!$C$7</f>
        <v>2.6618201179811726E-3</v>
      </c>
      <c r="BC47" s="34">
        <f>$V$28/'Fixed data'!$C$7</f>
        <v>2.6618201179811726E-3</v>
      </c>
      <c r="BD47" s="34">
        <f>$V$28/'Fixed data'!$C$7</f>
        <v>2.6618201179811726E-3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2.8070493947719597E-3</v>
      </c>
      <c r="Y48" s="34">
        <f>$W$28/'Fixed data'!$C$7</f>
        <v>2.8070493947719597E-3</v>
      </c>
      <c r="Z48" s="34">
        <f>$W$28/'Fixed data'!$C$7</f>
        <v>2.8070493947719597E-3</v>
      </c>
      <c r="AA48" s="34">
        <f>$W$28/'Fixed data'!$C$7</f>
        <v>2.8070493947719597E-3</v>
      </c>
      <c r="AB48" s="34">
        <f>$W$28/'Fixed data'!$C$7</f>
        <v>2.8070493947719597E-3</v>
      </c>
      <c r="AC48" s="34">
        <f>$W$28/'Fixed data'!$C$7</f>
        <v>2.8070493947719597E-3</v>
      </c>
      <c r="AD48" s="34">
        <f>$W$28/'Fixed data'!$C$7</f>
        <v>2.8070493947719597E-3</v>
      </c>
      <c r="AE48" s="34">
        <f>$W$28/'Fixed data'!$C$7</f>
        <v>2.8070493947719597E-3</v>
      </c>
      <c r="AF48" s="34">
        <f>$W$28/'Fixed data'!$C$7</f>
        <v>2.8070493947719597E-3</v>
      </c>
      <c r="AG48" s="34">
        <f>$W$28/'Fixed data'!$C$7</f>
        <v>2.8070493947719597E-3</v>
      </c>
      <c r="AH48" s="34">
        <f>$W$28/'Fixed data'!$C$7</f>
        <v>2.8070493947719597E-3</v>
      </c>
      <c r="AI48" s="34">
        <f>$W$28/'Fixed data'!$C$7</f>
        <v>2.8070493947719597E-3</v>
      </c>
      <c r="AJ48" s="34">
        <f>$W$28/'Fixed data'!$C$7</f>
        <v>2.8070493947719597E-3</v>
      </c>
      <c r="AK48" s="34">
        <f>$W$28/'Fixed data'!$C$7</f>
        <v>2.8070493947719597E-3</v>
      </c>
      <c r="AL48" s="34">
        <f>$W$28/'Fixed data'!$C$7</f>
        <v>2.8070493947719597E-3</v>
      </c>
      <c r="AM48" s="34">
        <f>$W$28/'Fixed data'!$C$7</f>
        <v>2.8070493947719597E-3</v>
      </c>
      <c r="AN48" s="34">
        <f>$W$28/'Fixed data'!$C$7</f>
        <v>2.8070493947719597E-3</v>
      </c>
      <c r="AO48" s="34">
        <f>$W$28/'Fixed data'!$C$7</f>
        <v>2.8070493947719597E-3</v>
      </c>
      <c r="AP48" s="34">
        <f>$W$28/'Fixed data'!$C$7</f>
        <v>2.8070493947719597E-3</v>
      </c>
      <c r="AQ48" s="34">
        <f>$W$28/'Fixed data'!$C$7</f>
        <v>2.8070493947719597E-3</v>
      </c>
      <c r="AR48" s="34">
        <f>$W$28/'Fixed data'!$C$7</f>
        <v>2.8070493947719597E-3</v>
      </c>
      <c r="AS48" s="34">
        <f>$W$28/'Fixed data'!$C$7</f>
        <v>2.8070493947719597E-3</v>
      </c>
      <c r="AT48" s="34">
        <f>$W$28/'Fixed data'!$C$7</f>
        <v>2.8070493947719597E-3</v>
      </c>
      <c r="AU48" s="34">
        <f>$W$28/'Fixed data'!$C$7</f>
        <v>2.8070493947719597E-3</v>
      </c>
      <c r="AV48" s="34">
        <f>$W$28/'Fixed data'!$C$7</f>
        <v>2.8070493947719597E-3</v>
      </c>
      <c r="AW48" s="34">
        <f>$W$28/'Fixed data'!$C$7</f>
        <v>2.8070493947719597E-3</v>
      </c>
      <c r="AX48" s="34">
        <f>$W$28/'Fixed data'!$C$7</f>
        <v>2.8070493947719597E-3</v>
      </c>
      <c r="AY48" s="34">
        <f>$W$28/'Fixed data'!$C$7</f>
        <v>2.8070493947719597E-3</v>
      </c>
      <c r="AZ48" s="34">
        <f>$W$28/'Fixed data'!$C$7</f>
        <v>2.8070493947719597E-3</v>
      </c>
      <c r="BA48" s="34">
        <f>$W$28/'Fixed data'!$C$7</f>
        <v>2.8070493947719597E-3</v>
      </c>
      <c r="BB48" s="34">
        <f>$W$28/'Fixed data'!$C$7</f>
        <v>2.8070493947719597E-3</v>
      </c>
      <c r="BC48" s="34">
        <f>$W$28/'Fixed data'!$C$7</f>
        <v>2.8070493947719597E-3</v>
      </c>
      <c r="BD48" s="34">
        <f>$W$28/'Fixed data'!$C$7</f>
        <v>2.8070493947719597E-3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2.9353829692626569E-3</v>
      </c>
      <c r="Z49" s="34">
        <f>$X$28/'Fixed data'!$C$7</f>
        <v>2.9353829692626569E-3</v>
      </c>
      <c r="AA49" s="34">
        <f>$X$28/'Fixed data'!$C$7</f>
        <v>2.9353829692626569E-3</v>
      </c>
      <c r="AB49" s="34">
        <f>$X$28/'Fixed data'!$C$7</f>
        <v>2.9353829692626569E-3</v>
      </c>
      <c r="AC49" s="34">
        <f>$X$28/'Fixed data'!$C$7</f>
        <v>2.9353829692626569E-3</v>
      </c>
      <c r="AD49" s="34">
        <f>$X$28/'Fixed data'!$C$7</f>
        <v>2.9353829692626569E-3</v>
      </c>
      <c r="AE49" s="34">
        <f>$X$28/'Fixed data'!$C$7</f>
        <v>2.9353829692626569E-3</v>
      </c>
      <c r="AF49" s="34">
        <f>$X$28/'Fixed data'!$C$7</f>
        <v>2.9353829692626569E-3</v>
      </c>
      <c r="AG49" s="34">
        <f>$X$28/'Fixed data'!$C$7</f>
        <v>2.9353829692626569E-3</v>
      </c>
      <c r="AH49" s="34">
        <f>$X$28/'Fixed data'!$C$7</f>
        <v>2.9353829692626569E-3</v>
      </c>
      <c r="AI49" s="34">
        <f>$X$28/'Fixed data'!$C$7</f>
        <v>2.9353829692626569E-3</v>
      </c>
      <c r="AJ49" s="34">
        <f>$X$28/'Fixed data'!$C$7</f>
        <v>2.9353829692626569E-3</v>
      </c>
      <c r="AK49" s="34">
        <f>$X$28/'Fixed data'!$C$7</f>
        <v>2.9353829692626569E-3</v>
      </c>
      <c r="AL49" s="34">
        <f>$X$28/'Fixed data'!$C$7</f>
        <v>2.9353829692626569E-3</v>
      </c>
      <c r="AM49" s="34">
        <f>$X$28/'Fixed data'!$C$7</f>
        <v>2.9353829692626569E-3</v>
      </c>
      <c r="AN49" s="34">
        <f>$X$28/'Fixed data'!$C$7</f>
        <v>2.9353829692626569E-3</v>
      </c>
      <c r="AO49" s="34">
        <f>$X$28/'Fixed data'!$C$7</f>
        <v>2.9353829692626569E-3</v>
      </c>
      <c r="AP49" s="34">
        <f>$X$28/'Fixed data'!$C$7</f>
        <v>2.9353829692626569E-3</v>
      </c>
      <c r="AQ49" s="34">
        <f>$X$28/'Fixed data'!$C$7</f>
        <v>2.9353829692626569E-3</v>
      </c>
      <c r="AR49" s="34">
        <f>$X$28/'Fixed data'!$C$7</f>
        <v>2.9353829692626569E-3</v>
      </c>
      <c r="AS49" s="34">
        <f>$X$28/'Fixed data'!$C$7</f>
        <v>2.9353829692626569E-3</v>
      </c>
      <c r="AT49" s="34">
        <f>$X$28/'Fixed data'!$C$7</f>
        <v>2.9353829692626569E-3</v>
      </c>
      <c r="AU49" s="34">
        <f>$X$28/'Fixed data'!$C$7</f>
        <v>2.9353829692626569E-3</v>
      </c>
      <c r="AV49" s="34">
        <f>$X$28/'Fixed data'!$C$7</f>
        <v>2.9353829692626569E-3</v>
      </c>
      <c r="AW49" s="34">
        <f>$X$28/'Fixed data'!$C$7</f>
        <v>2.9353829692626569E-3</v>
      </c>
      <c r="AX49" s="34">
        <f>$X$28/'Fixed data'!$C$7</f>
        <v>2.9353829692626569E-3</v>
      </c>
      <c r="AY49" s="34">
        <f>$X$28/'Fixed data'!$C$7</f>
        <v>2.9353829692626569E-3</v>
      </c>
      <c r="AZ49" s="34">
        <f>$X$28/'Fixed data'!$C$7</f>
        <v>2.9353829692626569E-3</v>
      </c>
      <c r="BA49" s="34">
        <f>$X$28/'Fixed data'!$C$7</f>
        <v>2.9353829692626569E-3</v>
      </c>
      <c r="BB49" s="34">
        <f>$X$28/'Fixed data'!$C$7</f>
        <v>2.9353829692626569E-3</v>
      </c>
      <c r="BC49" s="34">
        <f>$X$28/'Fixed data'!$C$7</f>
        <v>2.9353829692626569E-3</v>
      </c>
      <c r="BD49" s="34">
        <f>$X$28/'Fixed data'!$C$7</f>
        <v>2.9353829692626569E-3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3.0497158841422665E-3</v>
      </c>
      <c r="AA50" s="34">
        <f>$Y$28/'Fixed data'!$C$7</f>
        <v>3.0497158841422665E-3</v>
      </c>
      <c r="AB50" s="34">
        <f>$Y$28/'Fixed data'!$C$7</f>
        <v>3.0497158841422665E-3</v>
      </c>
      <c r="AC50" s="34">
        <f>$Y$28/'Fixed data'!$C$7</f>
        <v>3.0497158841422665E-3</v>
      </c>
      <c r="AD50" s="34">
        <f>$Y$28/'Fixed data'!$C$7</f>
        <v>3.0497158841422665E-3</v>
      </c>
      <c r="AE50" s="34">
        <f>$Y$28/'Fixed data'!$C$7</f>
        <v>3.0497158841422665E-3</v>
      </c>
      <c r="AF50" s="34">
        <f>$Y$28/'Fixed data'!$C$7</f>
        <v>3.0497158841422665E-3</v>
      </c>
      <c r="AG50" s="34">
        <f>$Y$28/'Fixed data'!$C$7</f>
        <v>3.0497158841422665E-3</v>
      </c>
      <c r="AH50" s="34">
        <f>$Y$28/'Fixed data'!$C$7</f>
        <v>3.0497158841422665E-3</v>
      </c>
      <c r="AI50" s="34">
        <f>$Y$28/'Fixed data'!$C$7</f>
        <v>3.0497158841422665E-3</v>
      </c>
      <c r="AJ50" s="34">
        <f>$Y$28/'Fixed data'!$C$7</f>
        <v>3.0497158841422665E-3</v>
      </c>
      <c r="AK50" s="34">
        <f>$Y$28/'Fixed data'!$C$7</f>
        <v>3.0497158841422665E-3</v>
      </c>
      <c r="AL50" s="34">
        <f>$Y$28/'Fixed data'!$C$7</f>
        <v>3.0497158841422665E-3</v>
      </c>
      <c r="AM50" s="34">
        <f>$Y$28/'Fixed data'!$C$7</f>
        <v>3.0497158841422665E-3</v>
      </c>
      <c r="AN50" s="34">
        <f>$Y$28/'Fixed data'!$C$7</f>
        <v>3.0497158841422665E-3</v>
      </c>
      <c r="AO50" s="34">
        <f>$Y$28/'Fixed data'!$C$7</f>
        <v>3.0497158841422665E-3</v>
      </c>
      <c r="AP50" s="34">
        <f>$Y$28/'Fixed data'!$C$7</f>
        <v>3.0497158841422665E-3</v>
      </c>
      <c r="AQ50" s="34">
        <f>$Y$28/'Fixed data'!$C$7</f>
        <v>3.0497158841422665E-3</v>
      </c>
      <c r="AR50" s="34">
        <f>$Y$28/'Fixed data'!$C$7</f>
        <v>3.0497158841422665E-3</v>
      </c>
      <c r="AS50" s="34">
        <f>$Y$28/'Fixed data'!$C$7</f>
        <v>3.0497158841422665E-3</v>
      </c>
      <c r="AT50" s="34">
        <f>$Y$28/'Fixed data'!$C$7</f>
        <v>3.0497158841422665E-3</v>
      </c>
      <c r="AU50" s="34">
        <f>$Y$28/'Fixed data'!$C$7</f>
        <v>3.0497158841422665E-3</v>
      </c>
      <c r="AV50" s="34">
        <f>$Y$28/'Fixed data'!$C$7</f>
        <v>3.0497158841422665E-3</v>
      </c>
      <c r="AW50" s="34">
        <f>$Y$28/'Fixed data'!$C$7</f>
        <v>3.0497158841422665E-3</v>
      </c>
      <c r="AX50" s="34">
        <f>$Y$28/'Fixed data'!$C$7</f>
        <v>3.0497158841422665E-3</v>
      </c>
      <c r="AY50" s="34">
        <f>$Y$28/'Fixed data'!$C$7</f>
        <v>3.0497158841422665E-3</v>
      </c>
      <c r="AZ50" s="34">
        <f>$Y$28/'Fixed data'!$C$7</f>
        <v>3.0497158841422665E-3</v>
      </c>
      <c r="BA50" s="34">
        <f>$Y$28/'Fixed data'!$C$7</f>
        <v>3.0497158841422665E-3</v>
      </c>
      <c r="BB50" s="34">
        <f>$Y$28/'Fixed data'!$C$7</f>
        <v>3.0497158841422665E-3</v>
      </c>
      <c r="BC50" s="34">
        <f>$Y$28/'Fixed data'!$C$7</f>
        <v>3.0497158841422665E-3</v>
      </c>
      <c r="BD50" s="34">
        <f>$Y$28/'Fixed data'!$C$7</f>
        <v>3.0497158841422665E-3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3.1474519108130707E-3</v>
      </c>
      <c r="AB51" s="34">
        <f>$Z$28/'Fixed data'!$C$7</f>
        <v>3.1474519108130707E-3</v>
      </c>
      <c r="AC51" s="34">
        <f>$Z$28/'Fixed data'!$C$7</f>
        <v>3.1474519108130707E-3</v>
      </c>
      <c r="AD51" s="34">
        <f>$Z$28/'Fixed data'!$C$7</f>
        <v>3.1474519108130707E-3</v>
      </c>
      <c r="AE51" s="34">
        <f>$Z$28/'Fixed data'!$C$7</f>
        <v>3.1474519108130707E-3</v>
      </c>
      <c r="AF51" s="34">
        <f>$Z$28/'Fixed data'!$C$7</f>
        <v>3.1474519108130707E-3</v>
      </c>
      <c r="AG51" s="34">
        <f>$Z$28/'Fixed data'!$C$7</f>
        <v>3.1474519108130707E-3</v>
      </c>
      <c r="AH51" s="34">
        <f>$Z$28/'Fixed data'!$C$7</f>
        <v>3.1474519108130707E-3</v>
      </c>
      <c r="AI51" s="34">
        <f>$Z$28/'Fixed data'!$C$7</f>
        <v>3.1474519108130707E-3</v>
      </c>
      <c r="AJ51" s="34">
        <f>$Z$28/'Fixed data'!$C$7</f>
        <v>3.1474519108130707E-3</v>
      </c>
      <c r="AK51" s="34">
        <f>$Z$28/'Fixed data'!$C$7</f>
        <v>3.1474519108130707E-3</v>
      </c>
      <c r="AL51" s="34">
        <f>$Z$28/'Fixed data'!$C$7</f>
        <v>3.1474519108130707E-3</v>
      </c>
      <c r="AM51" s="34">
        <f>$Z$28/'Fixed data'!$C$7</f>
        <v>3.1474519108130707E-3</v>
      </c>
      <c r="AN51" s="34">
        <f>$Z$28/'Fixed data'!$C$7</f>
        <v>3.1474519108130707E-3</v>
      </c>
      <c r="AO51" s="34">
        <f>$Z$28/'Fixed data'!$C$7</f>
        <v>3.1474519108130707E-3</v>
      </c>
      <c r="AP51" s="34">
        <f>$Z$28/'Fixed data'!$C$7</f>
        <v>3.1474519108130707E-3</v>
      </c>
      <c r="AQ51" s="34">
        <f>$Z$28/'Fixed data'!$C$7</f>
        <v>3.1474519108130707E-3</v>
      </c>
      <c r="AR51" s="34">
        <f>$Z$28/'Fixed data'!$C$7</f>
        <v>3.1474519108130707E-3</v>
      </c>
      <c r="AS51" s="34">
        <f>$Z$28/'Fixed data'!$C$7</f>
        <v>3.1474519108130707E-3</v>
      </c>
      <c r="AT51" s="34">
        <f>$Z$28/'Fixed data'!$C$7</f>
        <v>3.1474519108130707E-3</v>
      </c>
      <c r="AU51" s="34">
        <f>$Z$28/'Fixed data'!$C$7</f>
        <v>3.1474519108130707E-3</v>
      </c>
      <c r="AV51" s="34">
        <f>$Z$28/'Fixed data'!$C$7</f>
        <v>3.1474519108130707E-3</v>
      </c>
      <c r="AW51" s="34">
        <f>$Z$28/'Fixed data'!$C$7</f>
        <v>3.1474519108130707E-3</v>
      </c>
      <c r="AX51" s="34">
        <f>$Z$28/'Fixed data'!$C$7</f>
        <v>3.1474519108130707E-3</v>
      </c>
      <c r="AY51" s="34">
        <f>$Z$28/'Fixed data'!$C$7</f>
        <v>3.1474519108130707E-3</v>
      </c>
      <c r="AZ51" s="34">
        <f>$Z$28/'Fixed data'!$C$7</f>
        <v>3.1474519108130707E-3</v>
      </c>
      <c r="BA51" s="34">
        <f>$Z$28/'Fixed data'!$C$7</f>
        <v>3.1474519108130707E-3</v>
      </c>
      <c r="BB51" s="34">
        <f>$Z$28/'Fixed data'!$C$7</f>
        <v>3.1474519108130707E-3</v>
      </c>
      <c r="BC51" s="34">
        <f>$Z$28/'Fixed data'!$C$7</f>
        <v>3.1474519108130707E-3</v>
      </c>
      <c r="BD51" s="34">
        <f>$Z$28/'Fixed data'!$C$7</f>
        <v>3.1474519108130707E-3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3.2288484708087434E-3</v>
      </c>
      <c r="AC52" s="34">
        <f>$AA$28/'Fixed data'!$C$7</f>
        <v>3.2288484708087434E-3</v>
      </c>
      <c r="AD52" s="34">
        <f>$AA$28/'Fixed data'!$C$7</f>
        <v>3.2288484708087434E-3</v>
      </c>
      <c r="AE52" s="34">
        <f>$AA$28/'Fixed data'!$C$7</f>
        <v>3.2288484708087434E-3</v>
      </c>
      <c r="AF52" s="34">
        <f>$AA$28/'Fixed data'!$C$7</f>
        <v>3.2288484708087434E-3</v>
      </c>
      <c r="AG52" s="34">
        <f>$AA$28/'Fixed data'!$C$7</f>
        <v>3.2288484708087434E-3</v>
      </c>
      <c r="AH52" s="34">
        <f>$AA$28/'Fixed data'!$C$7</f>
        <v>3.2288484708087434E-3</v>
      </c>
      <c r="AI52" s="34">
        <f>$AA$28/'Fixed data'!$C$7</f>
        <v>3.2288484708087434E-3</v>
      </c>
      <c r="AJ52" s="34">
        <f>$AA$28/'Fixed data'!$C$7</f>
        <v>3.2288484708087434E-3</v>
      </c>
      <c r="AK52" s="34">
        <f>$AA$28/'Fixed data'!$C$7</f>
        <v>3.2288484708087434E-3</v>
      </c>
      <c r="AL52" s="34">
        <f>$AA$28/'Fixed data'!$C$7</f>
        <v>3.2288484708087434E-3</v>
      </c>
      <c r="AM52" s="34">
        <f>$AA$28/'Fixed data'!$C$7</f>
        <v>3.2288484708087434E-3</v>
      </c>
      <c r="AN52" s="34">
        <f>$AA$28/'Fixed data'!$C$7</f>
        <v>3.2288484708087434E-3</v>
      </c>
      <c r="AO52" s="34">
        <f>$AA$28/'Fixed data'!$C$7</f>
        <v>3.2288484708087434E-3</v>
      </c>
      <c r="AP52" s="34">
        <f>$AA$28/'Fixed data'!$C$7</f>
        <v>3.2288484708087434E-3</v>
      </c>
      <c r="AQ52" s="34">
        <f>$AA$28/'Fixed data'!$C$7</f>
        <v>3.2288484708087434E-3</v>
      </c>
      <c r="AR52" s="34">
        <f>$AA$28/'Fixed data'!$C$7</f>
        <v>3.2288484708087434E-3</v>
      </c>
      <c r="AS52" s="34">
        <f>$AA$28/'Fixed data'!$C$7</f>
        <v>3.2288484708087434E-3</v>
      </c>
      <c r="AT52" s="34">
        <f>$AA$28/'Fixed data'!$C$7</f>
        <v>3.2288484708087434E-3</v>
      </c>
      <c r="AU52" s="34">
        <f>$AA$28/'Fixed data'!$C$7</f>
        <v>3.2288484708087434E-3</v>
      </c>
      <c r="AV52" s="34">
        <f>$AA$28/'Fixed data'!$C$7</f>
        <v>3.2288484708087434E-3</v>
      </c>
      <c r="AW52" s="34">
        <f>$AA$28/'Fixed data'!$C$7</f>
        <v>3.2288484708087434E-3</v>
      </c>
      <c r="AX52" s="34">
        <f>$AA$28/'Fixed data'!$C$7</f>
        <v>3.2288484708087434E-3</v>
      </c>
      <c r="AY52" s="34">
        <f>$AA$28/'Fixed data'!$C$7</f>
        <v>3.2288484708087434E-3</v>
      </c>
      <c r="AZ52" s="34">
        <f>$AA$28/'Fixed data'!$C$7</f>
        <v>3.2288484708087434E-3</v>
      </c>
      <c r="BA52" s="34">
        <f>$AA$28/'Fixed data'!$C$7</f>
        <v>3.2288484708087434E-3</v>
      </c>
      <c r="BB52" s="34">
        <f>$AA$28/'Fixed data'!$C$7</f>
        <v>3.2288484708087434E-3</v>
      </c>
      <c r="BC52" s="34">
        <f>$AA$28/'Fixed data'!$C$7</f>
        <v>3.2288484708087434E-3</v>
      </c>
      <c r="BD52" s="34">
        <f>$AA$28/'Fixed data'!$C$7</f>
        <v>3.2288484708087434E-3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3.2938551473717897E-3</v>
      </c>
      <c r="AD53" s="34">
        <f>$AB$28/'Fixed data'!$C$7</f>
        <v>3.2938551473717897E-3</v>
      </c>
      <c r="AE53" s="34">
        <f>$AB$28/'Fixed data'!$C$7</f>
        <v>3.2938551473717897E-3</v>
      </c>
      <c r="AF53" s="34">
        <f>$AB$28/'Fixed data'!$C$7</f>
        <v>3.2938551473717897E-3</v>
      </c>
      <c r="AG53" s="34">
        <f>$AB$28/'Fixed data'!$C$7</f>
        <v>3.2938551473717897E-3</v>
      </c>
      <c r="AH53" s="34">
        <f>$AB$28/'Fixed data'!$C$7</f>
        <v>3.2938551473717897E-3</v>
      </c>
      <c r="AI53" s="34">
        <f>$AB$28/'Fixed data'!$C$7</f>
        <v>3.2938551473717897E-3</v>
      </c>
      <c r="AJ53" s="34">
        <f>$AB$28/'Fixed data'!$C$7</f>
        <v>3.2938551473717897E-3</v>
      </c>
      <c r="AK53" s="34">
        <f>$AB$28/'Fixed data'!$C$7</f>
        <v>3.2938551473717897E-3</v>
      </c>
      <c r="AL53" s="34">
        <f>$AB$28/'Fixed data'!$C$7</f>
        <v>3.2938551473717897E-3</v>
      </c>
      <c r="AM53" s="34">
        <f>$AB$28/'Fixed data'!$C$7</f>
        <v>3.2938551473717897E-3</v>
      </c>
      <c r="AN53" s="34">
        <f>$AB$28/'Fixed data'!$C$7</f>
        <v>3.2938551473717897E-3</v>
      </c>
      <c r="AO53" s="34">
        <f>$AB$28/'Fixed data'!$C$7</f>
        <v>3.2938551473717897E-3</v>
      </c>
      <c r="AP53" s="34">
        <f>$AB$28/'Fixed data'!$C$7</f>
        <v>3.2938551473717897E-3</v>
      </c>
      <c r="AQ53" s="34">
        <f>$AB$28/'Fixed data'!$C$7</f>
        <v>3.2938551473717897E-3</v>
      </c>
      <c r="AR53" s="34">
        <f>$AB$28/'Fixed data'!$C$7</f>
        <v>3.2938551473717897E-3</v>
      </c>
      <c r="AS53" s="34">
        <f>$AB$28/'Fixed data'!$C$7</f>
        <v>3.2938551473717897E-3</v>
      </c>
      <c r="AT53" s="34">
        <f>$AB$28/'Fixed data'!$C$7</f>
        <v>3.2938551473717897E-3</v>
      </c>
      <c r="AU53" s="34">
        <f>$AB$28/'Fixed data'!$C$7</f>
        <v>3.2938551473717897E-3</v>
      </c>
      <c r="AV53" s="34">
        <f>$AB$28/'Fixed data'!$C$7</f>
        <v>3.2938551473717897E-3</v>
      </c>
      <c r="AW53" s="34">
        <f>$AB$28/'Fixed data'!$C$7</f>
        <v>3.2938551473717897E-3</v>
      </c>
      <c r="AX53" s="34">
        <f>$AB$28/'Fixed data'!$C$7</f>
        <v>3.2938551473717897E-3</v>
      </c>
      <c r="AY53" s="34">
        <f>$AB$28/'Fixed data'!$C$7</f>
        <v>3.2938551473717897E-3</v>
      </c>
      <c r="AZ53" s="34">
        <f>$AB$28/'Fixed data'!$C$7</f>
        <v>3.2938551473717897E-3</v>
      </c>
      <c r="BA53" s="34">
        <f>$AB$28/'Fixed data'!$C$7</f>
        <v>3.2938551473717897E-3</v>
      </c>
      <c r="BB53" s="34">
        <f>$AB$28/'Fixed data'!$C$7</f>
        <v>3.2938551473717897E-3</v>
      </c>
      <c r="BC53" s="34">
        <f>$AB$28/'Fixed data'!$C$7</f>
        <v>3.2938551473717897E-3</v>
      </c>
      <c r="BD53" s="34">
        <f>$AB$28/'Fixed data'!$C$7</f>
        <v>3.2938551473717897E-3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3.3404639109459412E-3</v>
      </c>
      <c r="AE54" s="34">
        <f>$AC$28/'Fixed data'!$C$7</f>
        <v>3.3404639109459412E-3</v>
      </c>
      <c r="AF54" s="34">
        <f>$AC$28/'Fixed data'!$C$7</f>
        <v>3.3404639109459412E-3</v>
      </c>
      <c r="AG54" s="34">
        <f>$AC$28/'Fixed data'!$C$7</f>
        <v>3.3404639109459412E-3</v>
      </c>
      <c r="AH54" s="34">
        <f>$AC$28/'Fixed data'!$C$7</f>
        <v>3.3404639109459412E-3</v>
      </c>
      <c r="AI54" s="34">
        <f>$AC$28/'Fixed data'!$C$7</f>
        <v>3.3404639109459412E-3</v>
      </c>
      <c r="AJ54" s="34">
        <f>$AC$28/'Fixed data'!$C$7</f>
        <v>3.3404639109459412E-3</v>
      </c>
      <c r="AK54" s="34">
        <f>$AC$28/'Fixed data'!$C$7</f>
        <v>3.3404639109459412E-3</v>
      </c>
      <c r="AL54" s="34">
        <f>$AC$28/'Fixed data'!$C$7</f>
        <v>3.3404639109459412E-3</v>
      </c>
      <c r="AM54" s="34">
        <f>$AC$28/'Fixed data'!$C$7</f>
        <v>3.3404639109459412E-3</v>
      </c>
      <c r="AN54" s="34">
        <f>$AC$28/'Fixed data'!$C$7</f>
        <v>3.3404639109459412E-3</v>
      </c>
      <c r="AO54" s="34">
        <f>$AC$28/'Fixed data'!$C$7</f>
        <v>3.3404639109459412E-3</v>
      </c>
      <c r="AP54" s="34">
        <f>$AC$28/'Fixed data'!$C$7</f>
        <v>3.3404639109459412E-3</v>
      </c>
      <c r="AQ54" s="34">
        <f>$AC$28/'Fixed data'!$C$7</f>
        <v>3.3404639109459412E-3</v>
      </c>
      <c r="AR54" s="34">
        <f>$AC$28/'Fixed data'!$C$7</f>
        <v>3.3404639109459412E-3</v>
      </c>
      <c r="AS54" s="34">
        <f>$AC$28/'Fixed data'!$C$7</f>
        <v>3.3404639109459412E-3</v>
      </c>
      <c r="AT54" s="34">
        <f>$AC$28/'Fixed data'!$C$7</f>
        <v>3.3404639109459412E-3</v>
      </c>
      <c r="AU54" s="34">
        <f>$AC$28/'Fixed data'!$C$7</f>
        <v>3.3404639109459412E-3</v>
      </c>
      <c r="AV54" s="34">
        <f>$AC$28/'Fixed data'!$C$7</f>
        <v>3.3404639109459412E-3</v>
      </c>
      <c r="AW54" s="34">
        <f>$AC$28/'Fixed data'!$C$7</f>
        <v>3.3404639109459412E-3</v>
      </c>
      <c r="AX54" s="34">
        <f>$AC$28/'Fixed data'!$C$7</f>
        <v>3.3404639109459412E-3</v>
      </c>
      <c r="AY54" s="34">
        <f>$AC$28/'Fixed data'!$C$7</f>
        <v>3.3404639109459412E-3</v>
      </c>
      <c r="AZ54" s="34">
        <f>$AC$28/'Fixed data'!$C$7</f>
        <v>3.3404639109459412E-3</v>
      </c>
      <c r="BA54" s="34">
        <f>$AC$28/'Fixed data'!$C$7</f>
        <v>3.3404639109459412E-3</v>
      </c>
      <c r="BB54" s="34">
        <f>$AC$28/'Fixed data'!$C$7</f>
        <v>3.3404639109459412E-3</v>
      </c>
      <c r="BC54" s="34">
        <f>$AC$28/'Fixed data'!$C$7</f>
        <v>3.3404639109459412E-3</v>
      </c>
      <c r="BD54" s="34">
        <f>$AC$28/'Fixed data'!$C$7</f>
        <v>3.3404639109459412E-3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3.3663651395402431E-3</v>
      </c>
      <c r="AF55" s="34">
        <f>$AD$28/'Fixed data'!$C$7</f>
        <v>3.3663651395402431E-3</v>
      </c>
      <c r="AG55" s="34">
        <f>$AD$28/'Fixed data'!$C$7</f>
        <v>3.3663651395402431E-3</v>
      </c>
      <c r="AH55" s="34">
        <f>$AD$28/'Fixed data'!$C$7</f>
        <v>3.3663651395402431E-3</v>
      </c>
      <c r="AI55" s="34">
        <f>$AD$28/'Fixed data'!$C$7</f>
        <v>3.3663651395402431E-3</v>
      </c>
      <c r="AJ55" s="34">
        <f>$AD$28/'Fixed data'!$C$7</f>
        <v>3.3663651395402431E-3</v>
      </c>
      <c r="AK55" s="34">
        <f>$AD$28/'Fixed data'!$C$7</f>
        <v>3.3663651395402431E-3</v>
      </c>
      <c r="AL55" s="34">
        <f>$AD$28/'Fixed data'!$C$7</f>
        <v>3.3663651395402431E-3</v>
      </c>
      <c r="AM55" s="34">
        <f>$AD$28/'Fixed data'!$C$7</f>
        <v>3.3663651395402431E-3</v>
      </c>
      <c r="AN55" s="34">
        <f>$AD$28/'Fixed data'!$C$7</f>
        <v>3.3663651395402431E-3</v>
      </c>
      <c r="AO55" s="34">
        <f>$AD$28/'Fixed data'!$C$7</f>
        <v>3.3663651395402431E-3</v>
      </c>
      <c r="AP55" s="34">
        <f>$AD$28/'Fixed data'!$C$7</f>
        <v>3.3663651395402431E-3</v>
      </c>
      <c r="AQ55" s="34">
        <f>$AD$28/'Fixed data'!$C$7</f>
        <v>3.3663651395402431E-3</v>
      </c>
      <c r="AR55" s="34">
        <f>$AD$28/'Fixed data'!$C$7</f>
        <v>3.3663651395402431E-3</v>
      </c>
      <c r="AS55" s="34">
        <f>$AD$28/'Fixed data'!$C$7</f>
        <v>3.3663651395402431E-3</v>
      </c>
      <c r="AT55" s="34">
        <f>$AD$28/'Fixed data'!$C$7</f>
        <v>3.3663651395402431E-3</v>
      </c>
      <c r="AU55" s="34">
        <f>$AD$28/'Fixed data'!$C$7</f>
        <v>3.3663651395402431E-3</v>
      </c>
      <c r="AV55" s="34">
        <f>$AD$28/'Fixed data'!$C$7</f>
        <v>3.3663651395402431E-3</v>
      </c>
      <c r="AW55" s="34">
        <f>$AD$28/'Fixed data'!$C$7</f>
        <v>3.3663651395402431E-3</v>
      </c>
      <c r="AX55" s="34">
        <f>$AD$28/'Fixed data'!$C$7</f>
        <v>3.3663651395402431E-3</v>
      </c>
      <c r="AY55" s="34">
        <f>$AD$28/'Fixed data'!$C$7</f>
        <v>3.3663651395402431E-3</v>
      </c>
      <c r="AZ55" s="34">
        <f>$AD$28/'Fixed data'!$C$7</f>
        <v>3.3663651395402431E-3</v>
      </c>
      <c r="BA55" s="34">
        <f>$AD$28/'Fixed data'!$C$7</f>
        <v>3.3663651395402431E-3</v>
      </c>
      <c r="BB55" s="34">
        <f>$AD$28/'Fixed data'!$C$7</f>
        <v>3.3663651395402431E-3</v>
      </c>
      <c r="BC55" s="34">
        <f>$AD$28/'Fixed data'!$C$7</f>
        <v>3.3663651395402431E-3</v>
      </c>
      <c r="BD55" s="34">
        <f>$AD$28/'Fixed data'!$C$7</f>
        <v>3.3663651395402431E-3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3.3708405896706642E-3</v>
      </c>
      <c r="AG56" s="34">
        <f>$AE$28/'Fixed data'!$C$7</f>
        <v>3.3708405896706642E-3</v>
      </c>
      <c r="AH56" s="34">
        <f>$AE$28/'Fixed data'!$C$7</f>
        <v>3.3708405896706642E-3</v>
      </c>
      <c r="AI56" s="34">
        <f>$AE$28/'Fixed data'!$C$7</f>
        <v>3.3708405896706642E-3</v>
      </c>
      <c r="AJ56" s="34">
        <f>$AE$28/'Fixed data'!$C$7</f>
        <v>3.3708405896706642E-3</v>
      </c>
      <c r="AK56" s="34">
        <f>$AE$28/'Fixed data'!$C$7</f>
        <v>3.3708405896706642E-3</v>
      </c>
      <c r="AL56" s="34">
        <f>$AE$28/'Fixed data'!$C$7</f>
        <v>3.3708405896706642E-3</v>
      </c>
      <c r="AM56" s="34">
        <f>$AE$28/'Fixed data'!$C$7</f>
        <v>3.3708405896706642E-3</v>
      </c>
      <c r="AN56" s="34">
        <f>$AE$28/'Fixed data'!$C$7</f>
        <v>3.3708405896706642E-3</v>
      </c>
      <c r="AO56" s="34">
        <f>$AE$28/'Fixed data'!$C$7</f>
        <v>3.3708405896706642E-3</v>
      </c>
      <c r="AP56" s="34">
        <f>$AE$28/'Fixed data'!$C$7</f>
        <v>3.3708405896706642E-3</v>
      </c>
      <c r="AQ56" s="34">
        <f>$AE$28/'Fixed data'!$C$7</f>
        <v>3.3708405896706642E-3</v>
      </c>
      <c r="AR56" s="34">
        <f>$AE$28/'Fixed data'!$C$7</f>
        <v>3.3708405896706642E-3</v>
      </c>
      <c r="AS56" s="34">
        <f>$AE$28/'Fixed data'!$C$7</f>
        <v>3.3708405896706642E-3</v>
      </c>
      <c r="AT56" s="34">
        <f>$AE$28/'Fixed data'!$C$7</f>
        <v>3.3708405896706642E-3</v>
      </c>
      <c r="AU56" s="34">
        <f>$AE$28/'Fixed data'!$C$7</f>
        <v>3.3708405896706642E-3</v>
      </c>
      <c r="AV56" s="34">
        <f>$AE$28/'Fixed data'!$C$7</f>
        <v>3.3708405896706642E-3</v>
      </c>
      <c r="AW56" s="34">
        <f>$AE$28/'Fixed data'!$C$7</f>
        <v>3.3708405896706642E-3</v>
      </c>
      <c r="AX56" s="34">
        <f>$AE$28/'Fixed data'!$C$7</f>
        <v>3.3708405896706642E-3</v>
      </c>
      <c r="AY56" s="34">
        <f>$AE$28/'Fixed data'!$C$7</f>
        <v>3.3708405896706642E-3</v>
      </c>
      <c r="AZ56" s="34">
        <f>$AE$28/'Fixed data'!$C$7</f>
        <v>3.3708405896706642E-3</v>
      </c>
      <c r="BA56" s="34">
        <f>$AE$28/'Fixed data'!$C$7</f>
        <v>3.3708405896706642E-3</v>
      </c>
      <c r="BB56" s="34">
        <f>$AE$28/'Fixed data'!$C$7</f>
        <v>3.3708405896706642E-3</v>
      </c>
      <c r="BC56" s="34">
        <f>$AE$28/'Fixed data'!$C$7</f>
        <v>3.3708405896706642E-3</v>
      </c>
      <c r="BD56" s="34">
        <f>$AE$28/'Fixed data'!$C$7</f>
        <v>3.3708405896706642E-3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3.3708405896706642E-3</v>
      </c>
      <c r="AH57" s="34">
        <f>$AF$28/'Fixed data'!$C$7</f>
        <v>3.3708405896706642E-3</v>
      </c>
      <c r="AI57" s="34">
        <f>$AF$28/'Fixed data'!$C$7</f>
        <v>3.3708405896706642E-3</v>
      </c>
      <c r="AJ57" s="34">
        <f>$AF$28/'Fixed data'!$C$7</f>
        <v>3.3708405896706642E-3</v>
      </c>
      <c r="AK57" s="34">
        <f>$AF$28/'Fixed data'!$C$7</f>
        <v>3.3708405896706642E-3</v>
      </c>
      <c r="AL57" s="34">
        <f>$AF$28/'Fixed data'!$C$7</f>
        <v>3.3708405896706642E-3</v>
      </c>
      <c r="AM57" s="34">
        <f>$AF$28/'Fixed data'!$C$7</f>
        <v>3.3708405896706642E-3</v>
      </c>
      <c r="AN57" s="34">
        <f>$AF$28/'Fixed data'!$C$7</f>
        <v>3.3708405896706642E-3</v>
      </c>
      <c r="AO57" s="34">
        <f>$AF$28/'Fixed data'!$C$7</f>
        <v>3.3708405896706642E-3</v>
      </c>
      <c r="AP57" s="34">
        <f>$AF$28/'Fixed data'!$C$7</f>
        <v>3.3708405896706642E-3</v>
      </c>
      <c r="AQ57" s="34">
        <f>$AF$28/'Fixed data'!$C$7</f>
        <v>3.3708405896706642E-3</v>
      </c>
      <c r="AR57" s="34">
        <f>$AF$28/'Fixed data'!$C$7</f>
        <v>3.3708405896706642E-3</v>
      </c>
      <c r="AS57" s="34">
        <f>$AF$28/'Fixed data'!$C$7</f>
        <v>3.3708405896706642E-3</v>
      </c>
      <c r="AT57" s="34">
        <f>$AF$28/'Fixed data'!$C$7</f>
        <v>3.3708405896706642E-3</v>
      </c>
      <c r="AU57" s="34">
        <f>$AF$28/'Fixed data'!$C$7</f>
        <v>3.3708405896706642E-3</v>
      </c>
      <c r="AV57" s="34">
        <f>$AF$28/'Fixed data'!$C$7</f>
        <v>3.3708405896706642E-3</v>
      </c>
      <c r="AW57" s="34">
        <f>$AF$28/'Fixed data'!$C$7</f>
        <v>3.3708405896706642E-3</v>
      </c>
      <c r="AX57" s="34">
        <f>$AF$28/'Fixed data'!$C$7</f>
        <v>3.3708405896706642E-3</v>
      </c>
      <c r="AY57" s="34">
        <f>$AF$28/'Fixed data'!$C$7</f>
        <v>3.3708405896706642E-3</v>
      </c>
      <c r="AZ57" s="34">
        <f>$AF$28/'Fixed data'!$C$7</f>
        <v>3.3708405896706642E-3</v>
      </c>
      <c r="BA57" s="34">
        <f>$AF$28/'Fixed data'!$C$7</f>
        <v>3.3708405896706642E-3</v>
      </c>
      <c r="BB57" s="34">
        <f>$AF$28/'Fixed data'!$C$7</f>
        <v>3.3708405896706642E-3</v>
      </c>
      <c r="BC57" s="34">
        <f>$AF$28/'Fixed data'!$C$7</f>
        <v>3.3708405896706642E-3</v>
      </c>
      <c r="BD57" s="34">
        <f>$AF$28/'Fixed data'!$C$7</f>
        <v>3.3708405896706642E-3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3.3708405896706642E-3</v>
      </c>
      <c r="AI58" s="34">
        <f>$AG$28/'Fixed data'!$C$7</f>
        <v>3.3708405896706642E-3</v>
      </c>
      <c r="AJ58" s="34">
        <f>$AG$28/'Fixed data'!$C$7</f>
        <v>3.3708405896706642E-3</v>
      </c>
      <c r="AK58" s="34">
        <f>$AG$28/'Fixed data'!$C$7</f>
        <v>3.3708405896706642E-3</v>
      </c>
      <c r="AL58" s="34">
        <f>$AG$28/'Fixed data'!$C$7</f>
        <v>3.3708405896706642E-3</v>
      </c>
      <c r="AM58" s="34">
        <f>$AG$28/'Fixed data'!$C$7</f>
        <v>3.3708405896706642E-3</v>
      </c>
      <c r="AN58" s="34">
        <f>$AG$28/'Fixed data'!$C$7</f>
        <v>3.3708405896706642E-3</v>
      </c>
      <c r="AO58" s="34">
        <f>$AG$28/'Fixed data'!$C$7</f>
        <v>3.3708405896706642E-3</v>
      </c>
      <c r="AP58" s="34">
        <f>$AG$28/'Fixed data'!$C$7</f>
        <v>3.3708405896706642E-3</v>
      </c>
      <c r="AQ58" s="34">
        <f>$AG$28/'Fixed data'!$C$7</f>
        <v>3.3708405896706642E-3</v>
      </c>
      <c r="AR58" s="34">
        <f>$AG$28/'Fixed data'!$C$7</f>
        <v>3.3708405896706642E-3</v>
      </c>
      <c r="AS58" s="34">
        <f>$AG$28/'Fixed data'!$C$7</f>
        <v>3.3708405896706642E-3</v>
      </c>
      <c r="AT58" s="34">
        <f>$AG$28/'Fixed data'!$C$7</f>
        <v>3.3708405896706642E-3</v>
      </c>
      <c r="AU58" s="34">
        <f>$AG$28/'Fixed data'!$C$7</f>
        <v>3.3708405896706642E-3</v>
      </c>
      <c r="AV58" s="34">
        <f>$AG$28/'Fixed data'!$C$7</f>
        <v>3.3708405896706642E-3</v>
      </c>
      <c r="AW58" s="34">
        <f>$AG$28/'Fixed data'!$C$7</f>
        <v>3.3708405896706642E-3</v>
      </c>
      <c r="AX58" s="34">
        <f>$AG$28/'Fixed data'!$C$7</f>
        <v>3.3708405896706642E-3</v>
      </c>
      <c r="AY58" s="34">
        <f>$AG$28/'Fixed data'!$C$7</f>
        <v>3.3708405896706642E-3</v>
      </c>
      <c r="AZ58" s="34">
        <f>$AG$28/'Fixed data'!$C$7</f>
        <v>3.3708405896706642E-3</v>
      </c>
      <c r="BA58" s="34">
        <f>$AG$28/'Fixed data'!$C$7</f>
        <v>3.3708405896706642E-3</v>
      </c>
      <c r="BB58" s="34">
        <f>$AG$28/'Fixed data'!$C$7</f>
        <v>3.3708405896706642E-3</v>
      </c>
      <c r="BC58" s="34">
        <f>$AG$28/'Fixed data'!$C$7</f>
        <v>3.3708405896706642E-3</v>
      </c>
      <c r="BD58" s="34">
        <f>$AG$28/'Fixed data'!$C$7</f>
        <v>3.3708405896706642E-3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3.3708405896706642E-3</v>
      </c>
      <c r="AJ59" s="34">
        <f>$AH$28/'Fixed data'!$C$7</f>
        <v>3.3708405896706642E-3</v>
      </c>
      <c r="AK59" s="34">
        <f>$AH$28/'Fixed data'!$C$7</f>
        <v>3.3708405896706642E-3</v>
      </c>
      <c r="AL59" s="34">
        <f>$AH$28/'Fixed data'!$C$7</f>
        <v>3.3708405896706642E-3</v>
      </c>
      <c r="AM59" s="34">
        <f>$AH$28/'Fixed data'!$C$7</f>
        <v>3.3708405896706642E-3</v>
      </c>
      <c r="AN59" s="34">
        <f>$AH$28/'Fixed data'!$C$7</f>
        <v>3.3708405896706642E-3</v>
      </c>
      <c r="AO59" s="34">
        <f>$AH$28/'Fixed data'!$C$7</f>
        <v>3.3708405896706642E-3</v>
      </c>
      <c r="AP59" s="34">
        <f>$AH$28/'Fixed data'!$C$7</f>
        <v>3.3708405896706642E-3</v>
      </c>
      <c r="AQ59" s="34">
        <f>$AH$28/'Fixed data'!$C$7</f>
        <v>3.3708405896706642E-3</v>
      </c>
      <c r="AR59" s="34">
        <f>$AH$28/'Fixed data'!$C$7</f>
        <v>3.3708405896706642E-3</v>
      </c>
      <c r="AS59" s="34">
        <f>$AH$28/'Fixed data'!$C$7</f>
        <v>3.3708405896706642E-3</v>
      </c>
      <c r="AT59" s="34">
        <f>$AH$28/'Fixed data'!$C$7</f>
        <v>3.3708405896706642E-3</v>
      </c>
      <c r="AU59" s="34">
        <f>$AH$28/'Fixed data'!$C$7</f>
        <v>3.3708405896706642E-3</v>
      </c>
      <c r="AV59" s="34">
        <f>$AH$28/'Fixed data'!$C$7</f>
        <v>3.3708405896706642E-3</v>
      </c>
      <c r="AW59" s="34">
        <f>$AH$28/'Fixed data'!$C$7</f>
        <v>3.3708405896706642E-3</v>
      </c>
      <c r="AX59" s="34">
        <f>$AH$28/'Fixed data'!$C$7</f>
        <v>3.3708405896706642E-3</v>
      </c>
      <c r="AY59" s="34">
        <f>$AH$28/'Fixed data'!$C$7</f>
        <v>3.3708405896706642E-3</v>
      </c>
      <c r="AZ59" s="34">
        <f>$AH$28/'Fixed data'!$C$7</f>
        <v>3.3708405896706642E-3</v>
      </c>
      <c r="BA59" s="34">
        <f>$AH$28/'Fixed data'!$C$7</f>
        <v>3.3708405896706642E-3</v>
      </c>
      <c r="BB59" s="34">
        <f>$AH$28/'Fixed data'!$C$7</f>
        <v>3.3708405896706642E-3</v>
      </c>
      <c r="BC59" s="34">
        <f>$AH$28/'Fixed data'!$C$7</f>
        <v>3.3708405896706642E-3</v>
      </c>
      <c r="BD59" s="34">
        <f>$AH$28/'Fixed data'!$C$7</f>
        <v>3.3708405896706642E-3</v>
      </c>
    </row>
    <row r="60" spans="1:56" ht="16.5" collapsed="1" x14ac:dyDescent="0.35">
      <c r="A60" s="115"/>
      <c r="B60" s="9" t="s">
        <v>7</v>
      </c>
      <c r="C60" s="9" t="s">
        <v>61</v>
      </c>
      <c r="D60" s="9" t="s">
        <v>40</v>
      </c>
      <c r="E60" s="34">
        <f>SUM(E30:E59)</f>
        <v>0</v>
      </c>
      <c r="F60" s="34">
        <f t="shared" ref="F60:BD60" si="6">SUM(F30:F59)</f>
        <v>-2.2423111111111116E-2</v>
      </c>
      <c r="G60" s="34">
        <f t="shared" si="6"/>
        <v>-4.5583686770949428E-2</v>
      </c>
      <c r="H60" s="34">
        <f t="shared" si="6"/>
        <v>-6.9456802774047324E-2</v>
      </c>
      <c r="I60" s="34">
        <f t="shared" si="6"/>
        <v>-9.3986300521724492E-2</v>
      </c>
      <c r="J60" s="34">
        <f t="shared" si="6"/>
        <v>-0.11914145588017616</v>
      </c>
      <c r="K60" s="34">
        <f t="shared" si="6"/>
        <v>-0.14487941694132486</v>
      </c>
      <c r="L60" s="34">
        <f t="shared" si="6"/>
        <v>-0.17115563280967894</v>
      </c>
      <c r="M60" s="34">
        <f t="shared" si="6"/>
        <v>-0.19791054599306734</v>
      </c>
      <c r="N60" s="34">
        <f t="shared" si="6"/>
        <v>-0.19672725428657872</v>
      </c>
      <c r="O60" s="34">
        <f t="shared" si="6"/>
        <v>-0.19539486761260103</v>
      </c>
      <c r="P60" s="34">
        <f t="shared" si="6"/>
        <v>-0.1939086136537323</v>
      </c>
      <c r="Q60" s="34">
        <f t="shared" si="6"/>
        <v>-0.19226345579383219</v>
      </c>
      <c r="R60" s="34">
        <f t="shared" si="6"/>
        <v>-0.19045798370013151</v>
      </c>
      <c r="S60" s="34">
        <f t="shared" si="6"/>
        <v>-0.18848656497195285</v>
      </c>
      <c r="T60" s="34">
        <f t="shared" si="6"/>
        <v>-0.18634359452632185</v>
      </c>
      <c r="U60" s="34">
        <f t="shared" si="6"/>
        <v>-0.18402547771397337</v>
      </c>
      <c r="V60" s="34">
        <f t="shared" si="6"/>
        <v>-0.18152871805571874</v>
      </c>
      <c r="W60" s="34">
        <f t="shared" si="6"/>
        <v>-0.17886689793773758</v>
      </c>
      <c r="X60" s="34">
        <f t="shared" si="6"/>
        <v>-0.17605984854296561</v>
      </c>
      <c r="Y60" s="34">
        <f t="shared" si="6"/>
        <v>-0.17312446557370295</v>
      </c>
      <c r="Z60" s="34">
        <f t="shared" si="6"/>
        <v>-0.17007474968956068</v>
      </c>
      <c r="AA60" s="34">
        <f t="shared" si="6"/>
        <v>-0.16692729777874762</v>
      </c>
      <c r="AB60" s="34">
        <f t="shared" si="6"/>
        <v>-0.16369844930793889</v>
      </c>
      <c r="AC60" s="34">
        <f t="shared" si="6"/>
        <v>-0.1604045941605671</v>
      </c>
      <c r="AD60" s="34">
        <f t="shared" si="6"/>
        <v>-0.15706413024962115</v>
      </c>
      <c r="AE60" s="34">
        <f t="shared" si="6"/>
        <v>-0.1536977651100809</v>
      </c>
      <c r="AF60" s="34">
        <f t="shared" si="6"/>
        <v>-0.15032692452041024</v>
      </c>
      <c r="AG60" s="34">
        <f t="shared" si="6"/>
        <v>-0.14695608393073958</v>
      </c>
      <c r="AH60" s="34">
        <f t="shared" si="6"/>
        <v>-0.14358524334106892</v>
      </c>
      <c r="AI60" s="34">
        <f t="shared" si="6"/>
        <v>-0.14021440275139826</v>
      </c>
      <c r="AJ60" s="34">
        <f t="shared" si="6"/>
        <v>-0.14021440275139826</v>
      </c>
      <c r="AK60" s="34">
        <f t="shared" si="6"/>
        <v>-0.14021440275139826</v>
      </c>
      <c r="AL60" s="34">
        <f t="shared" si="6"/>
        <v>-0.14021440275139826</v>
      </c>
      <c r="AM60" s="34">
        <f t="shared" si="6"/>
        <v>-0.14021440275139826</v>
      </c>
      <c r="AN60" s="34">
        <f t="shared" si="6"/>
        <v>-0.14021440275139826</v>
      </c>
      <c r="AO60" s="34">
        <f t="shared" si="6"/>
        <v>-0.14021440275139826</v>
      </c>
      <c r="AP60" s="34">
        <f t="shared" si="6"/>
        <v>-0.14021440275139826</v>
      </c>
      <c r="AQ60" s="34">
        <f t="shared" si="6"/>
        <v>-0.14021440275139826</v>
      </c>
      <c r="AR60" s="34">
        <f t="shared" si="6"/>
        <v>-0.14021440275139826</v>
      </c>
      <c r="AS60" s="34">
        <f t="shared" si="6"/>
        <v>-0.14021440275139826</v>
      </c>
      <c r="AT60" s="34">
        <f t="shared" si="6"/>
        <v>-0.14021440275139826</v>
      </c>
      <c r="AU60" s="34">
        <f t="shared" si="6"/>
        <v>-0.14021440275139826</v>
      </c>
      <c r="AV60" s="34">
        <f t="shared" si="6"/>
        <v>-0.14021440275139826</v>
      </c>
      <c r="AW60" s="34">
        <f t="shared" si="6"/>
        <v>-0.14021440275139826</v>
      </c>
      <c r="AX60" s="34">
        <f t="shared" si="6"/>
        <v>-0.14021440275139826</v>
      </c>
      <c r="AY60" s="34">
        <f t="shared" si="6"/>
        <v>-0.11779129164028715</v>
      </c>
      <c r="AZ60" s="34">
        <f t="shared" si="6"/>
        <v>-9.4630715980448823E-2</v>
      </c>
      <c r="BA60" s="34">
        <f t="shared" si="6"/>
        <v>-7.0757599977350913E-2</v>
      </c>
      <c r="BB60" s="34">
        <f t="shared" si="6"/>
        <v>-4.6228102229673725E-2</v>
      </c>
      <c r="BC60" s="34">
        <f t="shared" si="6"/>
        <v>-2.107294687122209E-2</v>
      </c>
      <c r="BD60" s="34">
        <f t="shared" si="6"/>
        <v>4.6650141899265991E-3</v>
      </c>
    </row>
    <row r="61" spans="1:56" ht="17.25" hidden="1" customHeight="1" outlineLevel="1" x14ac:dyDescent="0.35">
      <c r="A61" s="115"/>
      <c r="B61" s="9" t="s">
        <v>35</v>
      </c>
      <c r="C61" s="9" t="s">
        <v>62</v>
      </c>
      <c r="D61" s="9" t="s">
        <v>40</v>
      </c>
      <c r="E61" s="34">
        <v>0</v>
      </c>
      <c r="F61" s="34">
        <f>E62</f>
        <v>-1.0090400000000002</v>
      </c>
      <c r="G61" s="34">
        <f t="shared" ref="G61:BD61" si="7">F62</f>
        <v>-2.0288427935816129</v>
      </c>
      <c r="H61" s="34">
        <f t="shared" si="7"/>
        <v>-3.0575493269500686</v>
      </c>
      <c r="I61" s="34">
        <f t="shared" si="7"/>
        <v>-4.0919199228214937</v>
      </c>
      <c r="J61" s="34">
        <f t="shared" si="7"/>
        <v>-5.1299156134300938</v>
      </c>
      <c r="K61" s="34">
        <f t="shared" si="7"/>
        <v>-6.1689824053016098</v>
      </c>
      <c r="L61" s="34">
        <f t="shared" si="7"/>
        <v>-7.2065327024362187</v>
      </c>
      <c r="M61" s="34">
        <f t="shared" si="7"/>
        <v>-8.2393481628790184</v>
      </c>
      <c r="N61" s="34">
        <f t="shared" si="7"/>
        <v>-7.988189490093963</v>
      </c>
      <c r="O61" s="34">
        <f t="shared" si="7"/>
        <v>-7.731504835478388</v>
      </c>
      <c r="P61" s="34">
        <f t="shared" si="7"/>
        <v>-7.4692285397166938</v>
      </c>
      <c r="Q61" s="34">
        <f t="shared" si="7"/>
        <v>-7.2012878223674575</v>
      </c>
      <c r="R61" s="34">
        <f t="shared" si="7"/>
        <v>-6.9277781223570942</v>
      </c>
      <c r="S61" s="34">
        <f t="shared" si="7"/>
        <v>-6.6486062958889232</v>
      </c>
      <c r="T61" s="34">
        <f t="shared" si="7"/>
        <v>-6.363686060863575</v>
      </c>
      <c r="U61" s="34">
        <f t="shared" si="7"/>
        <v>-6.0730272097815723</v>
      </c>
      <c r="V61" s="34">
        <f t="shared" si="7"/>
        <v>-5.7766475474461405</v>
      </c>
      <c r="W61" s="34">
        <f t="shared" si="7"/>
        <v>-5.4753369240812688</v>
      </c>
      <c r="X61" s="34">
        <f t="shared" si="7"/>
        <v>-5.1701528033787927</v>
      </c>
      <c r="Y61" s="34">
        <f t="shared" si="7"/>
        <v>-4.8620007212190073</v>
      </c>
      <c r="Z61" s="34">
        <f t="shared" si="7"/>
        <v>-4.5516390408589027</v>
      </c>
      <c r="AA61" s="34">
        <f t="shared" si="7"/>
        <v>-4.2399289551827541</v>
      </c>
      <c r="AB61" s="34">
        <f t="shared" si="7"/>
        <v>-3.9277034762176131</v>
      </c>
      <c r="AC61" s="34">
        <f t="shared" si="7"/>
        <v>-3.6157815452779438</v>
      </c>
      <c r="AD61" s="34">
        <f t="shared" si="7"/>
        <v>-3.3050560751248095</v>
      </c>
      <c r="AE61" s="34">
        <f t="shared" si="7"/>
        <v>-2.9965055135958774</v>
      </c>
      <c r="AF61" s="34">
        <f t="shared" si="7"/>
        <v>-2.6911199219506168</v>
      </c>
      <c r="AG61" s="34">
        <f t="shared" si="7"/>
        <v>-2.3891051708950268</v>
      </c>
      <c r="AH61" s="34">
        <f t="shared" si="7"/>
        <v>-2.0904612604291075</v>
      </c>
      <c r="AI61" s="34">
        <f t="shared" si="7"/>
        <v>-1.7951881905528588</v>
      </c>
      <c r="AJ61" s="34">
        <f t="shared" si="7"/>
        <v>-1.5032859612662808</v>
      </c>
      <c r="AK61" s="34">
        <f t="shared" si="7"/>
        <v>-1.2113837319797027</v>
      </c>
      <c r="AL61" s="34">
        <f t="shared" si="7"/>
        <v>-0.91948150269312456</v>
      </c>
      <c r="AM61" s="34">
        <f t="shared" si="7"/>
        <v>-0.6275792734065464</v>
      </c>
      <c r="AN61" s="34">
        <f t="shared" si="7"/>
        <v>-0.33567704411996824</v>
      </c>
      <c r="AO61" s="34">
        <f t="shared" si="7"/>
        <v>-4.3774814833390074E-2</v>
      </c>
      <c r="AP61" s="34">
        <f t="shared" si="7"/>
        <v>0.24812741445318809</v>
      </c>
      <c r="AQ61" s="34">
        <f t="shared" si="7"/>
        <v>0.54002964373976625</v>
      </c>
      <c r="AR61" s="34">
        <f t="shared" si="7"/>
        <v>0.83193187302634442</v>
      </c>
      <c r="AS61" s="34">
        <f t="shared" si="7"/>
        <v>1.1238341023129226</v>
      </c>
      <c r="AT61" s="34">
        <f t="shared" si="7"/>
        <v>1.4157363315995006</v>
      </c>
      <c r="AU61" s="34">
        <f t="shared" si="7"/>
        <v>1.7076385608860787</v>
      </c>
      <c r="AV61" s="34">
        <f t="shared" si="7"/>
        <v>1.9995407901726567</v>
      </c>
      <c r="AW61" s="34">
        <f t="shared" si="7"/>
        <v>2.2914430194592348</v>
      </c>
      <c r="AX61" s="34">
        <f t="shared" si="7"/>
        <v>2.5833452487458128</v>
      </c>
      <c r="AY61" s="34">
        <f t="shared" si="7"/>
        <v>2.7235596514972111</v>
      </c>
      <c r="AZ61" s="34">
        <f t="shared" si="7"/>
        <v>2.8413509431374981</v>
      </c>
      <c r="BA61" s="34">
        <f t="shared" si="7"/>
        <v>2.9359816591179468</v>
      </c>
      <c r="BB61" s="34">
        <f t="shared" si="7"/>
        <v>3.0067392590952977</v>
      </c>
      <c r="BC61" s="34">
        <f t="shared" si="7"/>
        <v>3.0529673613249715</v>
      </c>
      <c r="BD61" s="34">
        <f t="shared" si="7"/>
        <v>3.0740403081961936</v>
      </c>
    </row>
    <row r="62" spans="1:56" ht="16.5" hidden="1" customHeight="1" outlineLevel="1" x14ac:dyDescent="0.3">
      <c r="A62" s="115"/>
      <c r="B62" s="9" t="s">
        <v>34</v>
      </c>
      <c r="C62" s="9" t="s">
        <v>68</v>
      </c>
      <c r="D62" s="9" t="s">
        <v>40</v>
      </c>
      <c r="E62" s="34">
        <f t="shared" ref="E62:BD62" si="8">E28-E60+E61</f>
        <v>-1.0090400000000002</v>
      </c>
      <c r="F62" s="34">
        <f t="shared" si="8"/>
        <v>-2.0288427935816129</v>
      </c>
      <c r="G62" s="34">
        <f t="shared" si="8"/>
        <v>-3.0575493269500686</v>
      </c>
      <c r="H62" s="34">
        <f t="shared" si="8"/>
        <v>-4.0919199228214937</v>
      </c>
      <c r="I62" s="34">
        <f t="shared" si="8"/>
        <v>-5.1299156134300938</v>
      </c>
      <c r="J62" s="34">
        <f t="shared" si="8"/>
        <v>-6.1689824053016098</v>
      </c>
      <c r="K62" s="34">
        <f t="shared" si="8"/>
        <v>-7.2065327024362187</v>
      </c>
      <c r="L62" s="34">
        <f t="shared" si="8"/>
        <v>-8.2393481628790184</v>
      </c>
      <c r="M62" s="34">
        <f t="shared" si="8"/>
        <v>-7.988189490093963</v>
      </c>
      <c r="N62" s="34">
        <f t="shared" si="8"/>
        <v>-7.731504835478388</v>
      </c>
      <c r="O62" s="34">
        <f t="shared" si="8"/>
        <v>-7.4692285397166938</v>
      </c>
      <c r="P62" s="34">
        <f t="shared" si="8"/>
        <v>-7.2012878223674575</v>
      </c>
      <c r="Q62" s="34">
        <f t="shared" si="8"/>
        <v>-6.9277781223570942</v>
      </c>
      <c r="R62" s="34">
        <f t="shared" si="8"/>
        <v>-6.6486062958889232</v>
      </c>
      <c r="S62" s="34">
        <f t="shared" si="8"/>
        <v>-6.363686060863575</v>
      </c>
      <c r="T62" s="34">
        <f t="shared" si="8"/>
        <v>-6.0730272097815723</v>
      </c>
      <c r="U62" s="34">
        <f t="shared" si="8"/>
        <v>-5.7766475474461405</v>
      </c>
      <c r="V62" s="34">
        <f t="shared" si="8"/>
        <v>-5.4753369240812688</v>
      </c>
      <c r="W62" s="34">
        <f t="shared" si="8"/>
        <v>-5.1701528033787927</v>
      </c>
      <c r="X62" s="34">
        <f t="shared" si="8"/>
        <v>-4.8620007212190073</v>
      </c>
      <c r="Y62" s="34">
        <f t="shared" si="8"/>
        <v>-4.5516390408589027</v>
      </c>
      <c r="Z62" s="34">
        <f t="shared" si="8"/>
        <v>-4.2399289551827541</v>
      </c>
      <c r="AA62" s="34">
        <f t="shared" si="8"/>
        <v>-3.9277034762176131</v>
      </c>
      <c r="AB62" s="34">
        <f t="shared" si="8"/>
        <v>-3.6157815452779438</v>
      </c>
      <c r="AC62" s="34">
        <f t="shared" si="8"/>
        <v>-3.3050560751248095</v>
      </c>
      <c r="AD62" s="34">
        <f t="shared" si="8"/>
        <v>-2.9965055135958774</v>
      </c>
      <c r="AE62" s="34">
        <f t="shared" si="8"/>
        <v>-2.6911199219506168</v>
      </c>
      <c r="AF62" s="34">
        <f t="shared" si="8"/>
        <v>-2.3891051708950268</v>
      </c>
      <c r="AG62" s="34">
        <f t="shared" si="8"/>
        <v>-2.0904612604291075</v>
      </c>
      <c r="AH62" s="34">
        <f t="shared" si="8"/>
        <v>-1.7951881905528588</v>
      </c>
      <c r="AI62" s="34">
        <f t="shared" si="8"/>
        <v>-1.5032859612662808</v>
      </c>
      <c r="AJ62" s="34">
        <f t="shared" si="8"/>
        <v>-1.2113837319797027</v>
      </c>
      <c r="AK62" s="34">
        <f t="shared" si="8"/>
        <v>-0.91948150269312456</v>
      </c>
      <c r="AL62" s="34">
        <f t="shared" si="8"/>
        <v>-0.6275792734065464</v>
      </c>
      <c r="AM62" s="34">
        <f t="shared" si="8"/>
        <v>-0.33567704411996824</v>
      </c>
      <c r="AN62" s="34">
        <f t="shared" si="8"/>
        <v>-4.3774814833390074E-2</v>
      </c>
      <c r="AO62" s="34">
        <f t="shared" si="8"/>
        <v>0.24812741445318809</v>
      </c>
      <c r="AP62" s="34">
        <f t="shared" si="8"/>
        <v>0.54002964373976625</v>
      </c>
      <c r="AQ62" s="34">
        <f t="shared" si="8"/>
        <v>0.83193187302634442</v>
      </c>
      <c r="AR62" s="34">
        <f t="shared" si="8"/>
        <v>1.1238341023129226</v>
      </c>
      <c r="AS62" s="34">
        <f t="shared" si="8"/>
        <v>1.4157363315995006</v>
      </c>
      <c r="AT62" s="34">
        <f t="shared" si="8"/>
        <v>1.7076385608860787</v>
      </c>
      <c r="AU62" s="34">
        <f t="shared" si="8"/>
        <v>1.9995407901726567</v>
      </c>
      <c r="AV62" s="34">
        <f t="shared" si="8"/>
        <v>2.2914430194592348</v>
      </c>
      <c r="AW62" s="34">
        <f t="shared" si="8"/>
        <v>2.5833452487458128</v>
      </c>
      <c r="AX62" s="34">
        <f t="shared" si="8"/>
        <v>2.7235596514972111</v>
      </c>
      <c r="AY62" s="34">
        <f t="shared" si="8"/>
        <v>2.8413509431374981</v>
      </c>
      <c r="AZ62" s="34">
        <f t="shared" si="8"/>
        <v>2.9359816591179468</v>
      </c>
      <c r="BA62" s="34">
        <f t="shared" si="8"/>
        <v>3.0067392590952977</v>
      </c>
      <c r="BB62" s="34">
        <f t="shared" si="8"/>
        <v>3.0529673613249715</v>
      </c>
      <c r="BC62" s="34">
        <f t="shared" si="8"/>
        <v>3.0740403081961936</v>
      </c>
      <c r="BD62" s="34">
        <f t="shared" si="8"/>
        <v>3.0693752940062669</v>
      </c>
    </row>
    <row r="63" spans="1:56" ht="16.5" collapsed="1" x14ac:dyDescent="0.3">
      <c r="A63" s="115"/>
      <c r="B63" s="9" t="s">
        <v>8</v>
      </c>
      <c r="C63" s="11" t="s">
        <v>67</v>
      </c>
      <c r="D63" s="9" t="s">
        <v>40</v>
      </c>
      <c r="E63" s="34">
        <f>AVERAGE(E61:E62)*'Fixed data'!$C$3</f>
        <v>-2.4368316000000004E-2</v>
      </c>
      <c r="F63" s="34">
        <f>AVERAGE(F61:F62)*'Fixed data'!$C$3</f>
        <v>-7.3364869464995958E-2</v>
      </c>
      <c r="G63" s="34">
        <f>AVERAGE(G61:G62)*'Fixed data'!$C$3</f>
        <v>-0.12283636971084011</v>
      </c>
      <c r="H63" s="34">
        <f>AVERAGE(H61:H62)*'Fixed data'!$C$3</f>
        <v>-0.17265968238198323</v>
      </c>
      <c r="I63" s="34">
        <f>AVERAGE(I61:I62)*'Fixed data'!$C$3</f>
        <v>-0.22270732820047584</v>
      </c>
      <c r="J63" s="34">
        <f>AVERAGE(J61:J62)*'Fixed data'!$C$3</f>
        <v>-0.27286838715237066</v>
      </c>
      <c r="K63" s="34">
        <f>AVERAGE(K61:K62)*'Fixed data'!$C$3</f>
        <v>-0.3230186898518686</v>
      </c>
      <c r="L63" s="34">
        <f>AVERAGE(L61:L62)*'Fixed data'!$C$3</f>
        <v>-0.37301802289736302</v>
      </c>
      <c r="M63" s="34">
        <f>AVERAGE(M61:M62)*'Fixed data'!$C$3</f>
        <v>-0.39189503431929751</v>
      </c>
      <c r="N63" s="34">
        <f>AVERAGE(N61:N62)*'Fixed data'!$C$3</f>
        <v>-0.3796306179625723</v>
      </c>
      <c r="O63" s="34">
        <f>AVERAGE(O61:O62)*'Fixed data'!$C$3</f>
        <v>-0.36709771101096123</v>
      </c>
      <c r="P63" s="34">
        <f>AVERAGE(P61:P62)*'Fixed data'!$C$3</f>
        <v>-0.35429297014433225</v>
      </c>
      <c r="Q63" s="34">
        <f>AVERAGE(Q61:Q62)*'Fixed data'!$C$3</f>
        <v>-0.34121694256509794</v>
      </c>
      <c r="R63" s="34">
        <f>AVERAGE(R61:R62)*'Fixed data'!$C$3</f>
        <v>-0.32786968370064135</v>
      </c>
      <c r="S63" s="34">
        <f>AVERAGE(S61:S62)*'Fixed data'!$C$3</f>
        <v>-0.31424686041557287</v>
      </c>
      <c r="T63" s="34">
        <f>AVERAGE(T61:T62)*'Fixed data'!$C$3</f>
        <v>-0.30034662548608032</v>
      </c>
      <c r="U63" s="34">
        <f>AVERAGE(U61:U62)*'Fixed data'!$C$3</f>
        <v>-0.28616964538704931</v>
      </c>
      <c r="V63" s="34">
        <f>AVERAGE(V61:V62)*'Fixed data'!$C$3</f>
        <v>-0.27173542498738695</v>
      </c>
      <c r="W63" s="34">
        <f>AVERAGE(W61:W62)*'Fixed data'!$C$3</f>
        <v>-0.25708857691816051</v>
      </c>
      <c r="X63" s="34">
        <f>AVERAGE(X61:X62)*'Fixed data'!$C$3</f>
        <v>-0.24227650761903685</v>
      </c>
      <c r="Y63" s="34">
        <f>AVERAGE(Y61:Y62)*'Fixed data'!$C$3</f>
        <v>-0.22733940025418153</v>
      </c>
      <c r="Z63" s="34">
        <f>AVERAGE(Z61:Z62)*'Fixed data'!$C$3</f>
        <v>-0.21231636710440602</v>
      </c>
      <c r="AA63" s="34">
        <f>AVERAGE(AA61:AA62)*'Fixed data'!$C$3</f>
        <v>-0.19724832321831887</v>
      </c>
      <c r="AB63" s="34">
        <f>AVERAGE(AB61:AB62)*'Fixed data'!$C$3</f>
        <v>-0.1821751632691177</v>
      </c>
      <c r="AC63" s="34">
        <f>AVERAGE(AC61:AC62)*'Fixed data'!$C$3</f>
        <v>-0.1671382285327265</v>
      </c>
      <c r="AD63" s="34">
        <f>AVERAGE(AD61:AD62)*'Fixed data'!$C$3</f>
        <v>-0.15218271236760458</v>
      </c>
      <c r="AE63" s="34">
        <f>AVERAGE(AE61:AE62)*'Fixed data'!$C$3</f>
        <v>-0.13735615426844783</v>
      </c>
      <c r="AF63" s="34">
        <f>AVERAGE(AF61:AF62)*'Fixed data'!$C$3</f>
        <v>-0.1226874359922223</v>
      </c>
      <c r="AG63" s="34">
        <f>AVERAGE(AG61:AG62)*'Fixed data'!$C$3</f>
        <v>-0.10818152931647784</v>
      </c>
      <c r="AH63" s="34">
        <f>AVERAGE(AH61:AH62)*'Fixed data'!$C$3</f>
        <v>-9.3838434241214491E-2</v>
      </c>
      <c r="AI63" s="34">
        <f>AVERAGE(AI61:AI62)*'Fixed data'!$C$3</f>
        <v>-7.965815076643222E-2</v>
      </c>
      <c r="AJ63" s="34">
        <f>AVERAGE(AJ61:AJ62)*'Fixed data'!$C$3</f>
        <v>-6.555927309189051E-2</v>
      </c>
      <c r="AK63" s="34">
        <f>AVERAGE(AK61:AK62)*'Fixed data'!$C$3</f>
        <v>-5.1460395417348787E-2</v>
      </c>
      <c r="AL63" s="34">
        <f>AVERAGE(AL61:AL62)*'Fixed data'!$C$3</f>
        <v>-3.7361517742807056E-2</v>
      </c>
      <c r="AM63" s="34">
        <f>AVERAGE(AM61:AM62)*'Fixed data'!$C$3</f>
        <v>-2.3262640068265329E-2</v>
      </c>
      <c r="AN63" s="34">
        <f>AVERAGE(AN61:AN62)*'Fixed data'!$C$3</f>
        <v>-9.163762393723603E-3</v>
      </c>
      <c r="AO63" s="34">
        <f>AVERAGE(AO61:AO62)*'Fixed data'!$C$3</f>
        <v>4.9351152808181226E-3</v>
      </c>
      <c r="AP63" s="34">
        <f>AVERAGE(AP61:AP62)*'Fixed data'!$C$3</f>
        <v>1.903399295535985E-2</v>
      </c>
      <c r="AQ63" s="34">
        <f>AVERAGE(AQ61:AQ62)*'Fixed data'!$C$3</f>
        <v>3.313287062990157E-2</v>
      </c>
      <c r="AR63" s="34">
        <f>AVERAGE(AR61:AR62)*'Fixed data'!$C$3</f>
        <v>4.7231748304443301E-2</v>
      </c>
      <c r="AS63" s="34">
        <f>AVERAGE(AS61:AS62)*'Fixed data'!$C$3</f>
        <v>6.1330625978985025E-2</v>
      </c>
      <c r="AT63" s="34">
        <f>AVERAGE(AT61:AT62)*'Fixed data'!$C$3</f>
        <v>7.5429503653526742E-2</v>
      </c>
      <c r="AU63" s="34">
        <f>AVERAGE(AU61:AU62)*'Fixed data'!$C$3</f>
        <v>8.9528381328068465E-2</v>
      </c>
      <c r="AV63" s="34">
        <f>AVERAGE(AV61:AV62)*'Fixed data'!$C$3</f>
        <v>0.10362725900261018</v>
      </c>
      <c r="AW63" s="34">
        <f>AVERAGE(AW61:AW62)*'Fixed data'!$C$3</f>
        <v>0.11772613667715191</v>
      </c>
      <c r="AX63" s="34">
        <f>AVERAGE(AX61:AX62)*'Fixed data'!$C$3</f>
        <v>0.12816175334086904</v>
      </c>
      <c r="AY63" s="34">
        <f>AVERAGE(AY61:AY62)*'Fixed data'!$C$3</f>
        <v>0.13439259086042823</v>
      </c>
      <c r="AZ63" s="34">
        <f>AVERAGE(AZ61:AZ62)*'Fixed data'!$C$3</f>
        <v>0.13952258234446901</v>
      </c>
      <c r="BA63" s="34">
        <f>AVERAGE(BA61:BA62)*'Fixed data'!$C$3</f>
        <v>0.14351671017484988</v>
      </c>
      <c r="BB63" s="34">
        <f>AVERAGE(BB61:BB62)*'Fixed data'!$C$3</f>
        <v>0.14634191488314952</v>
      </c>
      <c r="BC63" s="34">
        <f>AVERAGE(BC61:BC62)*'Fixed data'!$C$3</f>
        <v>0.14796723521893612</v>
      </c>
      <c r="BD63" s="34">
        <f>AVERAGE(BD61:BD62)*'Fixed data'!$C$3</f>
        <v>0.14836348679318942</v>
      </c>
    </row>
    <row r="64" spans="1:56" ht="15.75" thickBot="1" x14ac:dyDescent="0.35">
      <c r="A64" s="114"/>
      <c r="B64" s="12" t="s">
        <v>94</v>
      </c>
      <c r="C64" s="12" t="s">
        <v>45</v>
      </c>
      <c r="D64" s="12" t="s">
        <v>40</v>
      </c>
      <c r="E64" s="53">
        <f t="shared" ref="E64:BD64" si="9">E29+E60+E63</f>
        <v>-0.27662831599999993</v>
      </c>
      <c r="F64" s="53">
        <f t="shared" si="9"/>
        <v>-0.35634445674928794</v>
      </c>
      <c r="G64" s="53">
        <f t="shared" si="9"/>
        <v>-0.43699261151664076</v>
      </c>
      <c r="H64" s="53">
        <f t="shared" si="9"/>
        <v>-0.51807333481739859</v>
      </c>
      <c r="I64" s="53">
        <f t="shared" si="9"/>
        <v>-0.59968912650478146</v>
      </c>
      <c r="J64" s="53">
        <f t="shared" si="9"/>
        <v>-0.68156190497046987</v>
      </c>
      <c r="K64" s="53">
        <f t="shared" si="9"/>
        <v>-0.76350553531217669</v>
      </c>
      <c r="L64" s="53">
        <f t="shared" si="9"/>
        <v>-0.84516642902016148</v>
      </c>
      <c r="M64" s="53">
        <f t="shared" si="9"/>
        <v>-0.57649354861436786</v>
      </c>
      <c r="N64" s="53">
        <f t="shared" si="9"/>
        <v>-0.56136852216690192</v>
      </c>
      <c r="O64" s="53">
        <f t="shared" si="9"/>
        <v>-0.54577222158628902</v>
      </c>
      <c r="P64" s="53">
        <f t="shared" si="9"/>
        <v>-0.52969355787418859</v>
      </c>
      <c r="Q64" s="53">
        <f t="shared" si="9"/>
        <v>-0.51316883730479745</v>
      </c>
      <c r="R64" s="53">
        <f t="shared" si="9"/>
        <v>-0.496149206708763</v>
      </c>
      <c r="S64" s="53">
        <f t="shared" si="9"/>
        <v>-0.478625007874177</v>
      </c>
      <c r="T64" s="53">
        <f t="shared" si="9"/>
        <v>-0.46061140587348187</v>
      </c>
      <c r="U64" s="53">
        <f t="shared" si="9"/>
        <v>-0.44210657694565814</v>
      </c>
      <c r="V64" s="53">
        <f t="shared" si="9"/>
        <v>-0.42331866671581753</v>
      </c>
      <c r="W64" s="53">
        <f t="shared" si="9"/>
        <v>-0.40437616916471353</v>
      </c>
      <c r="X64" s="53">
        <f t="shared" si="9"/>
        <v>-0.38531329775779755</v>
      </c>
      <c r="Y64" s="53">
        <f t="shared" si="9"/>
        <v>-0.366154562131284</v>
      </c>
      <c r="Z64" s="53">
        <f t="shared" si="9"/>
        <v>-0.34698228279731969</v>
      </c>
      <c r="AA64" s="53">
        <f t="shared" si="9"/>
        <v>-0.32785107570046812</v>
      </c>
      <c r="AB64" s="53">
        <f t="shared" si="9"/>
        <v>-0.30881774216912394</v>
      </c>
      <c r="AC64" s="53">
        <f t="shared" si="9"/>
        <v>-0.28996260369515181</v>
      </c>
      <c r="AD64" s="53">
        <f t="shared" si="9"/>
        <v>-0.271375234797398</v>
      </c>
      <c r="AE64" s="53">
        <f t="shared" si="9"/>
        <v>-0.25313196274473376</v>
      </c>
      <c r="AF64" s="53">
        <f t="shared" si="9"/>
        <v>-0.23509240387883756</v>
      </c>
      <c r="AG64" s="53">
        <f t="shared" si="9"/>
        <v>-0.21721565661342246</v>
      </c>
      <c r="AH64" s="53">
        <f t="shared" si="9"/>
        <v>-0.19950172094848845</v>
      </c>
      <c r="AI64" s="53">
        <f t="shared" si="9"/>
        <v>-0.18195059688403553</v>
      </c>
      <c r="AJ64" s="53">
        <f t="shared" si="9"/>
        <v>-0.16785171920949382</v>
      </c>
      <c r="AK64" s="53">
        <f t="shared" si="9"/>
        <v>-0.15375284153495208</v>
      </c>
      <c r="AL64" s="53">
        <f t="shared" si="9"/>
        <v>-0.13965396386041035</v>
      </c>
      <c r="AM64" s="53">
        <f t="shared" si="9"/>
        <v>-0.12555508618586864</v>
      </c>
      <c r="AN64" s="53">
        <f t="shared" si="9"/>
        <v>-0.1114562085113269</v>
      </c>
      <c r="AO64" s="53">
        <f t="shared" si="9"/>
        <v>-9.7357330836785175E-2</v>
      </c>
      <c r="AP64" s="53">
        <f t="shared" si="9"/>
        <v>-8.3258453162243451E-2</v>
      </c>
      <c r="AQ64" s="53">
        <f t="shared" si="9"/>
        <v>-6.9159575487701727E-2</v>
      </c>
      <c r="AR64" s="53">
        <f t="shared" si="9"/>
        <v>-5.5060697813159996E-2</v>
      </c>
      <c r="AS64" s="53">
        <f t="shared" si="9"/>
        <v>-4.0961820138618273E-2</v>
      </c>
      <c r="AT64" s="53">
        <f t="shared" si="9"/>
        <v>-2.6862942464076556E-2</v>
      </c>
      <c r="AU64" s="53">
        <f t="shared" si="9"/>
        <v>-1.2764064789534832E-2</v>
      </c>
      <c r="AV64" s="53">
        <f t="shared" si="9"/>
        <v>1.334812885006878E-3</v>
      </c>
      <c r="AW64" s="53">
        <f t="shared" si="9"/>
        <v>1.5433690559548616E-2</v>
      </c>
      <c r="AX64" s="53">
        <f t="shared" si="9"/>
        <v>-1.205264941052922E-2</v>
      </c>
      <c r="AY64" s="53">
        <f t="shared" si="9"/>
        <v>1.6601299220141086E-2</v>
      </c>
      <c r="AZ64" s="53">
        <f t="shared" si="9"/>
        <v>4.4891866364020191E-2</v>
      </c>
      <c r="BA64" s="53">
        <f t="shared" si="9"/>
        <v>7.2759110197498963E-2</v>
      </c>
      <c r="BB64" s="53">
        <f t="shared" si="9"/>
        <v>0.1001138126534758</v>
      </c>
      <c r="BC64" s="53">
        <f t="shared" si="9"/>
        <v>0.12689428834771405</v>
      </c>
      <c r="BD64" s="53">
        <f t="shared" si="9"/>
        <v>0.15302850098311602</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2.0679932135421529E-3</v>
      </c>
      <c r="G67" s="81">
        <f>'Fixed data'!$G$7*G$88/1000000</f>
        <v>4.8911846880859023E-3</v>
      </c>
      <c r="H67" s="81">
        <f>'Fixed data'!$G$7*H$88/1000000</f>
        <v>8.5771226962982113E-3</v>
      </c>
      <c r="I67" s="81">
        <f>'Fixed data'!$G$7*I$88/1000000</f>
        <v>1.3241837362846176E-2</v>
      </c>
      <c r="J67" s="81">
        <f>'Fixed data'!$G$7*J$88/1000000</f>
        <v>1.9010182782670675E-2</v>
      </c>
      <c r="K67" s="81">
        <f>'Fixed data'!$G$7*K$88/1000000</f>
        <v>2.6016182954750697E-2</v>
      </c>
      <c r="L67" s="81">
        <f>'Fixed data'!$G$7*L$88/1000000</f>
        <v>3.4358604942591506E-2</v>
      </c>
      <c r="M67" s="81">
        <f>'Fixed data'!$G$7*M$88/1000000</f>
        <v>4.5614091750131411E-2</v>
      </c>
      <c r="N67" s="81">
        <f>'Fixed data'!$G$7*N$88/1000000</f>
        <v>5.1361475501101019E-2</v>
      </c>
      <c r="O67" s="81">
        <f>'Fixed data'!$G$7*O$88/1000000</f>
        <v>5.7292824814104207E-2</v>
      </c>
      <c r="P67" s="81">
        <f>'Fixed data'!$G$7*P$88/1000000</f>
        <v>6.3418328002668639E-2</v>
      </c>
      <c r="Q67" s="81">
        <f>'Fixed data'!$G$7*Q$88/1000000</f>
        <v>6.9598197369903622E-2</v>
      </c>
      <c r="R67" s="81">
        <f>'Fixed data'!$G$7*R$88/1000000</f>
        <v>7.5995187198528408E-2</v>
      </c>
      <c r="S67" s="81">
        <f>'Fixed data'!$G$7*S$88/1000000</f>
        <v>8.2608244432728725E-2</v>
      </c>
      <c r="T67" s="81">
        <f>'Fixed data'!$G$7*T$88/1000000</f>
        <v>8.9359869917251547E-2</v>
      </c>
      <c r="U67" s="81">
        <f>'Fixed data'!$G$7*U$88/1000000</f>
        <v>9.6246279345277394E-2</v>
      </c>
      <c r="V67" s="81">
        <f>'Fixed data'!$G$7*V$88/1000000</f>
        <v>0.10260910848791362</v>
      </c>
      <c r="W67" s="81">
        <f>'Fixed data'!$G$7*W$88/1000000</f>
        <v>0.10820747575442495</v>
      </c>
      <c r="X67" s="81">
        <f>'Fixed data'!$G$7*X$88/1000000</f>
        <v>0.11315453944915162</v>
      </c>
      <c r="Y67" s="81">
        <f>'Fixed data'!$G$7*Y$88/1000000</f>
        <v>0.11756189905522407</v>
      </c>
      <c r="Z67" s="81">
        <f>'Fixed data'!$G$7*Z$88/1000000</f>
        <v>0.12132947391728809</v>
      </c>
      <c r="AA67" s="81">
        <f>'Fixed data'!$G$7*AA$88/1000000</f>
        <v>0.12446718724311322</v>
      </c>
      <c r="AB67" s="81">
        <f>'Fixed data'!$G$7*AB$88/1000000</f>
        <v>0.12697309554354166</v>
      </c>
      <c r="AC67" s="81">
        <f>'Fixed data'!$G$7*AC$88/1000000</f>
        <v>0.12876979233975294</v>
      </c>
      <c r="AD67" s="81">
        <f>'Fixed data'!$G$7*AD$88/1000000</f>
        <v>0.12976824522424713</v>
      </c>
      <c r="AE67" s="81">
        <f>'Fixed data'!$G$7*AE$88/1000000</f>
        <v>0.12994076700543833</v>
      </c>
      <c r="AF67" s="81">
        <f>'Fixed data'!$G$7*AF$88/1000000</f>
        <v>0.12994076700543833</v>
      </c>
      <c r="AG67" s="81">
        <f>'Fixed data'!$G$7*AG$88/1000000</f>
        <v>0.12994076700543833</v>
      </c>
      <c r="AH67" s="81">
        <f>'Fixed data'!$G$7*AH$88/1000000</f>
        <v>0.12994076700543833</v>
      </c>
      <c r="AI67" s="81">
        <f>'Fixed data'!$G$7*AI$88/1000000</f>
        <v>0.12994076700543833</v>
      </c>
      <c r="AJ67" s="81">
        <f>'Fixed data'!$G$7*AJ$88/1000000</f>
        <v>0.12994076700543833</v>
      </c>
      <c r="AK67" s="81">
        <f>'Fixed data'!$G$7*AK$88/1000000</f>
        <v>0.12994076700543833</v>
      </c>
      <c r="AL67" s="81">
        <f>'Fixed data'!$G$7*AL$88/1000000</f>
        <v>0.12994076700543833</v>
      </c>
      <c r="AM67" s="81">
        <f>'Fixed data'!$G$7*AM$88/1000000</f>
        <v>0.12994076700543833</v>
      </c>
      <c r="AN67" s="81">
        <f>'Fixed data'!$G$7*AN$88/1000000</f>
        <v>0.12994076700543833</v>
      </c>
      <c r="AO67" s="81">
        <f>'Fixed data'!$G$7*AO$88/1000000</f>
        <v>0.12994076700543833</v>
      </c>
      <c r="AP67" s="81">
        <f>'Fixed data'!$G$7*AP$88/1000000</f>
        <v>0.12994076700543833</v>
      </c>
      <c r="AQ67" s="81">
        <f>'Fixed data'!$G$7*AQ$88/1000000</f>
        <v>0.12994076700543833</v>
      </c>
      <c r="AR67" s="81">
        <f>'Fixed data'!$G$7*AR$88/1000000</f>
        <v>0.12994076700543833</v>
      </c>
      <c r="AS67" s="81">
        <f>'Fixed data'!$G$7*AS$88/1000000</f>
        <v>0.12994076700543833</v>
      </c>
      <c r="AT67" s="81">
        <f>'Fixed data'!$G$7*AT$88/1000000</f>
        <v>0.12994076700543833</v>
      </c>
      <c r="AU67" s="81">
        <f>'Fixed data'!$G$7*AU$88/1000000</f>
        <v>0.12994076700543833</v>
      </c>
      <c r="AV67" s="81">
        <f>'Fixed data'!$G$7*AV$88/1000000</f>
        <v>0.12994076700543833</v>
      </c>
      <c r="AW67" s="81">
        <f>'Fixed data'!$G$7*AW$88/1000000</f>
        <v>0.12994076700543833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5.2655327031172743E-3</v>
      </c>
      <c r="G68" s="81">
        <f>'Fixed data'!$G$8*G89/1000000</f>
        <v>1.2453954279660803E-2</v>
      </c>
      <c r="H68" s="81">
        <f>'Fixed data'!$G$8*H89/1000000</f>
        <v>2.1839104577451786E-2</v>
      </c>
      <c r="I68" s="81">
        <f>'Fixed data'!$G$8*I89/1000000</f>
        <v>3.3716419970256116E-2</v>
      </c>
      <c r="J68" s="81">
        <f>'Fixed data'!$G$8*J89/1000000</f>
        <v>4.8403804460719548E-2</v>
      </c>
      <c r="K68" s="81">
        <f>'Fixed data'!$G$8*K89/1000000</f>
        <v>6.6242510498320695E-2</v>
      </c>
      <c r="L68" s="81">
        <f>'Fixed data'!$G$8*L89/1000000</f>
        <v>8.7484019180517833E-2</v>
      </c>
      <c r="M68" s="81">
        <f>'Fixed data'!$G$8*M89/1000000</f>
        <v>0.11614278531500273</v>
      </c>
      <c r="N68" s="81">
        <f>'Fixed data'!$G$8*N89/1000000</f>
        <v>0.13077679711925785</v>
      </c>
      <c r="O68" s="81">
        <f>'Fixed data'!$G$8*O89/1000000</f>
        <v>0.14587922278328377</v>
      </c>
      <c r="P68" s="81">
        <f>'Fixed data'!$G$8*P89/1000000</f>
        <v>0.16147600383228392</v>
      </c>
      <c r="Q68" s="81">
        <f>'Fixed data'!$G$8*Q89/1000000</f>
        <v>0.17721121226579323</v>
      </c>
      <c r="R68" s="81">
        <f>'Fixed data'!$G$8*R89/1000000</f>
        <v>0.1934992536982105</v>
      </c>
      <c r="S68" s="81">
        <f>'Fixed data'!$G$8*S89/1000000</f>
        <v>0.21033744683455288</v>
      </c>
      <c r="T68" s="81">
        <f>'Fixed data'!$G$8*T89/1000000</f>
        <v>0.22752846301156524</v>
      </c>
      <c r="U68" s="81">
        <f>'Fixed data'!$G$8*U89/1000000</f>
        <v>0.24506266661188381</v>
      </c>
      <c r="V68" s="81">
        <f>'Fixed data'!$G$8*V89/1000000</f>
        <v>0.26126372796716368</v>
      </c>
      <c r="W68" s="81">
        <f>'Fixed data'!$G$8*W89/1000000</f>
        <v>0.27551831339463939</v>
      </c>
      <c r="X68" s="81">
        <f>'Fixed data'!$G$8*X89/1000000</f>
        <v>0.28811454702751943</v>
      </c>
      <c r="Y68" s="81">
        <f>'Fixed data'!$G$8*Y89/1000000</f>
        <v>0.2993365839221292</v>
      </c>
      <c r="Z68" s="81">
        <f>'Fixed data'!$G$8*Z89/1000000</f>
        <v>0.30892959830811967</v>
      </c>
      <c r="AA68" s="81">
        <f>'Fixed data'!$G$8*AA89/1000000</f>
        <v>0.31691885669733849</v>
      </c>
      <c r="AB68" s="81">
        <f>'Fixed data'!$G$8*AB89/1000000</f>
        <v>0.32329941056981371</v>
      </c>
      <c r="AC68" s="81">
        <f>'Fixed data'!$G$8*AC89/1000000</f>
        <v>0.32787416723539881</v>
      </c>
      <c r="AD68" s="81">
        <f>'Fixed data'!$G$8*AD89/1000000</f>
        <v>0.33041643201721632</v>
      </c>
      <c r="AE68" s="81">
        <f>'Fixed data'!$G$8*AE89/1000000</f>
        <v>0.33085570767581796</v>
      </c>
      <c r="AF68" s="81">
        <f>'Fixed data'!$G$8*AF89/1000000</f>
        <v>0.33085570767581796</v>
      </c>
      <c r="AG68" s="81">
        <f>'Fixed data'!$G$8*AG89/1000000</f>
        <v>0.33085570767581796</v>
      </c>
      <c r="AH68" s="81">
        <f>'Fixed data'!$G$8*AH89/1000000</f>
        <v>0.33085570767581796</v>
      </c>
      <c r="AI68" s="81">
        <f>'Fixed data'!$G$8*AI89/1000000</f>
        <v>0.33085570767581796</v>
      </c>
      <c r="AJ68" s="81">
        <f>'Fixed data'!$G$8*AJ89/1000000</f>
        <v>0.33085570767581796</v>
      </c>
      <c r="AK68" s="81">
        <f>'Fixed data'!$G$8*AK89/1000000</f>
        <v>0.33085570767581796</v>
      </c>
      <c r="AL68" s="81">
        <f>'Fixed data'!$G$8*AL89/1000000</f>
        <v>0.33085570767581796</v>
      </c>
      <c r="AM68" s="81">
        <f>'Fixed data'!$G$8*AM89/1000000</f>
        <v>0.33085570767581796</v>
      </c>
      <c r="AN68" s="81">
        <f>'Fixed data'!$G$8*AN89/1000000</f>
        <v>0.33085570767581796</v>
      </c>
      <c r="AO68" s="81">
        <f>'Fixed data'!$G$8*AO89/1000000</f>
        <v>0.33085570767581796</v>
      </c>
      <c r="AP68" s="81">
        <f>'Fixed data'!$G$8*AP89/1000000</f>
        <v>0.33085570767581796</v>
      </c>
      <c r="AQ68" s="81">
        <f>'Fixed data'!$G$8*AQ89/1000000</f>
        <v>0.33085570767581796</v>
      </c>
      <c r="AR68" s="81">
        <f>'Fixed data'!$G$8*AR89/1000000</f>
        <v>0.33085570767581796</v>
      </c>
      <c r="AS68" s="81">
        <f>'Fixed data'!$G$8*AS89/1000000</f>
        <v>0.33085570767581796</v>
      </c>
      <c r="AT68" s="81">
        <f>'Fixed data'!$G$8*AT89/1000000</f>
        <v>0.33085570767581796</v>
      </c>
      <c r="AU68" s="81">
        <f>'Fixed data'!$G$8*AU89/1000000</f>
        <v>0.33085570767581796</v>
      </c>
      <c r="AV68" s="81">
        <f>'Fixed data'!$G$8*AV89/1000000</f>
        <v>0.33085570767581796</v>
      </c>
      <c r="AW68" s="81">
        <f>'Fixed data'!$G$8*AW89/1000000</f>
        <v>0.33085570767581796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6.7612516338771066E-4</v>
      </c>
      <c r="G70" s="34">
        <f>G91*'Fixed data'!$G$9</f>
        <v>1.5991604927595867E-3</v>
      </c>
      <c r="H70" s="34">
        <f>H91*'Fixed data'!$G$9</f>
        <v>2.8042686245076803E-3</v>
      </c>
      <c r="I70" s="34">
        <f>I91*'Fixed data'!$G$9</f>
        <v>4.3293853151348208E-3</v>
      </c>
      <c r="J70" s="34">
        <f>J91*'Fixed data'!$G$9</f>
        <v>6.2153312959609781E-3</v>
      </c>
      <c r="K70" s="34">
        <f>K91*'Fixed data'!$G$9</f>
        <v>8.5059253752946817E-3</v>
      </c>
      <c r="L70" s="34">
        <f>L91*'Fixed data'!$G$9</f>
        <v>1.1233459195348546E-2</v>
      </c>
      <c r="M70" s="34">
        <f>M91*'Fixed data'!$G$9</f>
        <v>1.4913412208212252E-2</v>
      </c>
      <c r="N70" s="34">
        <f>N91*'Fixed data'!$G$9</f>
        <v>1.6792504824294958E-2</v>
      </c>
      <c r="O70" s="34">
        <f>O91*'Fixed data'!$G$9</f>
        <v>1.8731744516718697E-2</v>
      </c>
      <c r="P70" s="34">
        <f>P91*'Fixed data'!$G$9</f>
        <v>2.0734462328885084E-2</v>
      </c>
      <c r="Q70" s="34">
        <f>Q91*'Fixed data'!$G$9</f>
        <v>2.275495502599581E-2</v>
      </c>
      <c r="R70" s="34">
        <f>R91*'Fixed data'!$G$9</f>
        <v>2.4846434710138539E-2</v>
      </c>
      <c r="S70" s="34">
        <f>S91*'Fixed data'!$G$9</f>
        <v>2.7008557087371782E-2</v>
      </c>
      <c r="T70" s="34">
        <f>T91*'Fixed data'!$G$9</f>
        <v>2.9215984004424662E-2</v>
      </c>
      <c r="U70" s="34">
        <f>U91*'Fixed data'!$G$9</f>
        <v>3.146747819173077E-2</v>
      </c>
      <c r="V70" s="34">
        <f>V91*'Fixed data'!$G$9</f>
        <v>3.3547789125780804E-2</v>
      </c>
      <c r="W70" s="34">
        <f>W91*'Fixed data'!$G$9</f>
        <v>3.5378161178255256E-2</v>
      </c>
      <c r="X70" s="34">
        <f>X91*'Fixed data'!$G$9</f>
        <v>3.6995591171247011E-2</v>
      </c>
      <c r="Y70" s="34">
        <f>Y91*'Fixed data'!$G$9</f>
        <v>3.8436566274187497E-2</v>
      </c>
      <c r="Z70" s="34">
        <f>Z91*'Fixed data'!$G$9</f>
        <v>3.966836536932343E-2</v>
      </c>
      <c r="AA70" s="34">
        <f>AA91*'Fixed data'!$G$9</f>
        <v>4.0694232824397686E-2</v>
      </c>
      <c r="AB70" s="34">
        <f>AB91*'Fixed data'!$G$9</f>
        <v>4.1513533220533749E-2</v>
      </c>
      <c r="AC70" s="34">
        <f>AC91*'Fixed data'!$G$9</f>
        <v>4.210095870478657E-2</v>
      </c>
      <c r="AD70" s="34">
        <f>AD91*'Fixed data'!$G$9</f>
        <v>4.2427400356162819E-2</v>
      </c>
      <c r="AE70" s="34">
        <f>AE91*'Fixed data'!$G$9</f>
        <v>4.2483805917231381E-2</v>
      </c>
      <c r="AF70" s="34">
        <f>AF91*'Fixed data'!$G$9</f>
        <v>4.2483805917231381E-2</v>
      </c>
      <c r="AG70" s="34">
        <f>AG91*'Fixed data'!$G$9</f>
        <v>4.2483805917231381E-2</v>
      </c>
      <c r="AH70" s="34">
        <f>AH91*'Fixed data'!$G$9</f>
        <v>4.2483805917231381E-2</v>
      </c>
      <c r="AI70" s="34">
        <f>AI91*'Fixed data'!$G$9</f>
        <v>4.2483805917231381E-2</v>
      </c>
      <c r="AJ70" s="34">
        <f>AJ91*'Fixed data'!$G$9</f>
        <v>4.2483805917231381E-2</v>
      </c>
      <c r="AK70" s="34">
        <f>AK91*'Fixed data'!$G$9</f>
        <v>4.2483805917231381E-2</v>
      </c>
      <c r="AL70" s="34">
        <f>AL91*'Fixed data'!$G$9</f>
        <v>4.2483805917231381E-2</v>
      </c>
      <c r="AM70" s="34">
        <f>AM91*'Fixed data'!$G$9</f>
        <v>4.2483805917231381E-2</v>
      </c>
      <c r="AN70" s="34">
        <f>AN91*'Fixed data'!$G$9</f>
        <v>4.2483805917231381E-2</v>
      </c>
      <c r="AO70" s="34">
        <f>AO91*'Fixed data'!$G$9</f>
        <v>4.2483805917231381E-2</v>
      </c>
      <c r="AP70" s="34">
        <f>AP91*'Fixed data'!$G$9</f>
        <v>4.2483805917231381E-2</v>
      </c>
      <c r="AQ70" s="34">
        <f>AQ91*'Fixed data'!$G$9</f>
        <v>4.2483805917231381E-2</v>
      </c>
      <c r="AR70" s="34">
        <f>AR91*'Fixed data'!$G$9</f>
        <v>4.2483805917231381E-2</v>
      </c>
      <c r="AS70" s="34">
        <f>AS91*'Fixed data'!$G$9</f>
        <v>4.2483805917231381E-2</v>
      </c>
      <c r="AT70" s="34">
        <f>AT91*'Fixed data'!$G$9</f>
        <v>4.2483805917231381E-2</v>
      </c>
      <c r="AU70" s="34">
        <f>AU91*'Fixed data'!$G$9</f>
        <v>4.2483805917231381E-2</v>
      </c>
      <c r="AV70" s="34">
        <f>AV91*'Fixed data'!$G$9</f>
        <v>4.2483805917231381E-2</v>
      </c>
      <c r="AW70" s="34">
        <f>AW91*'Fixed data'!$G$9</f>
        <v>4.2483805917231381E-2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2.0736932749024644E-5</v>
      </c>
      <c r="G71" s="34">
        <f>G92*'Fixed data'!$G$10</f>
        <v>4.9046663826408635E-5</v>
      </c>
      <c r="H71" s="34">
        <f>H92*'Fixed data'!$G$10</f>
        <v>8.6007640338730491E-5</v>
      </c>
      <c r="I71" s="34">
        <f>I92*'Fixed data'!$G$10</f>
        <v>1.3278336169997583E-4</v>
      </c>
      <c r="J71" s="34">
        <f>J92*'Fixed data'!$G$10</f>
        <v>1.9062581024416528E-4</v>
      </c>
      <c r="K71" s="34">
        <f>K92*'Fixed data'!$G$10</f>
        <v>2.6087892009805653E-4</v>
      </c>
      <c r="L71" s="34">
        <f>L92*'Fixed data'!$G$10</f>
        <v>3.4453308423794914E-4</v>
      </c>
      <c r="M71" s="34">
        <f>M92*'Fixed data'!$G$10</f>
        <v>4.5739819010824536E-4</v>
      </c>
      <c r="N71" s="34">
        <f>N92*'Fixed data'!$G$10</f>
        <v>5.1503044419217044E-4</v>
      </c>
      <c r="O71" s="34">
        <f>O92*'Fixed data'!$G$10</f>
        <v>5.7450742458517857E-4</v>
      </c>
      <c r="P71" s="34">
        <f>P92*'Fixed data'!$G$10</f>
        <v>6.3593129524557794E-4</v>
      </c>
      <c r="Q71" s="34">
        <f>Q92*'Fixed data'!$G$10</f>
        <v>6.9790032620124798E-4</v>
      </c>
      <c r="R71" s="34">
        <f>R92*'Fixed data'!$G$10</f>
        <v>7.6204654631633771E-4</v>
      </c>
      <c r="S71" s="34">
        <f>S92*'Fixed data'!$G$10</f>
        <v>8.2835939600706403E-4</v>
      </c>
      <c r="T71" s="34">
        <f>T92*'Fixed data'!$G$10</f>
        <v>8.9606174759231843E-4</v>
      </c>
      <c r="U71" s="34">
        <f>U92*'Fixed data'!$G$10</f>
        <v>9.6511565369611146E-4</v>
      </c>
      <c r="V71" s="34">
        <f>V92*'Fixed data'!$G$10</f>
        <v>1.0289193253717932E-3</v>
      </c>
      <c r="W71" s="34">
        <f>W92*'Fixed data'!$G$10</f>
        <v>1.0850573072325447E-3</v>
      </c>
      <c r="X71" s="34">
        <f>X92*'Fixed data'!$G$10</f>
        <v>1.1346643013323816E-3</v>
      </c>
      <c r="Y71" s="34">
        <f>Y92*'Fixed data'!$G$10</f>
        <v>1.1788593785470435E-3</v>
      </c>
      <c r="Z71" s="34">
        <f>Z92*'Fixed data'!$G$10</f>
        <v>1.216638973774881E-3</v>
      </c>
      <c r="AA71" s="34">
        <f>AA92*'Fixed data'!$G$10</f>
        <v>1.2481025926094444E-3</v>
      </c>
      <c r="AB71" s="34">
        <f>AB92*'Fixed data'!$G$10</f>
        <v>1.2732307465902783E-3</v>
      </c>
      <c r="AC71" s="34">
        <f>AC92*'Fixed data'!$G$10</f>
        <v>1.2912472373550641E-3</v>
      </c>
      <c r="AD71" s="34">
        <f>AD92*'Fixed data'!$G$10</f>
        <v>1.3012592868063104E-3</v>
      </c>
      <c r="AE71" s="34">
        <f>AE92*'Fixed data'!$G$10</f>
        <v>1.3029892598791794E-3</v>
      </c>
      <c r="AF71" s="34">
        <f>AF92*'Fixed data'!$G$10</f>
        <v>1.3029892598791794E-3</v>
      </c>
      <c r="AG71" s="34">
        <f>AG92*'Fixed data'!$G$10</f>
        <v>1.3029892598791794E-3</v>
      </c>
      <c r="AH71" s="34">
        <f>AH92*'Fixed data'!$G$10</f>
        <v>1.3029892598791794E-3</v>
      </c>
      <c r="AI71" s="34">
        <f>AI92*'Fixed data'!$G$10</f>
        <v>1.3029892598791794E-3</v>
      </c>
      <c r="AJ71" s="34">
        <f>AJ92*'Fixed data'!$G$10</f>
        <v>1.3029892598791794E-3</v>
      </c>
      <c r="AK71" s="34">
        <f>AK92*'Fixed data'!$G$10</f>
        <v>1.3029892598791794E-3</v>
      </c>
      <c r="AL71" s="34">
        <f>AL92*'Fixed data'!$G$10</f>
        <v>1.3029892598791794E-3</v>
      </c>
      <c r="AM71" s="34">
        <f>AM92*'Fixed data'!$G$10</f>
        <v>1.3029892598791794E-3</v>
      </c>
      <c r="AN71" s="34">
        <f>AN92*'Fixed data'!$G$10</f>
        <v>1.3029892598791794E-3</v>
      </c>
      <c r="AO71" s="34">
        <f>AO92*'Fixed data'!$G$10</f>
        <v>1.3029892598791794E-3</v>
      </c>
      <c r="AP71" s="34">
        <f>AP92*'Fixed data'!$G$10</f>
        <v>1.3029892598791794E-3</v>
      </c>
      <c r="AQ71" s="34">
        <f>AQ92*'Fixed data'!$G$10</f>
        <v>1.3029892598791794E-3</v>
      </c>
      <c r="AR71" s="34">
        <f>AR92*'Fixed data'!$G$10</f>
        <v>1.3029892598791794E-3</v>
      </c>
      <c r="AS71" s="34">
        <f>AS92*'Fixed data'!$G$10</f>
        <v>1.3029892598791794E-3</v>
      </c>
      <c r="AT71" s="34">
        <f>AT92*'Fixed data'!$G$10</f>
        <v>1.3029892598791794E-3</v>
      </c>
      <c r="AU71" s="34">
        <f>AU92*'Fixed data'!$G$10</f>
        <v>1.3029892598791794E-3</v>
      </c>
      <c r="AV71" s="34">
        <f>AV92*'Fixed data'!$G$10</f>
        <v>1.3029892598791794E-3</v>
      </c>
      <c r="AW71" s="34">
        <f>AW92*'Fixed data'!$G$10</f>
        <v>1.3029892598791794E-3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8.0303880127961628E-3</v>
      </c>
      <c r="G76" s="53">
        <f t="shared" si="10"/>
        <v>1.8993346124332698E-2</v>
      </c>
      <c r="H76" s="53">
        <f t="shared" si="10"/>
        <v>3.3306503538596412E-2</v>
      </c>
      <c r="I76" s="53">
        <f t="shared" si="10"/>
        <v>5.1420426009937084E-2</v>
      </c>
      <c r="J76" s="53">
        <f t="shared" si="10"/>
        <v>7.3819944349595365E-2</v>
      </c>
      <c r="K76" s="53">
        <f t="shared" si="10"/>
        <v>0.10102549774846413</v>
      </c>
      <c r="L76" s="53">
        <f t="shared" si="10"/>
        <v>0.13342061640269584</v>
      </c>
      <c r="M76" s="53">
        <f t="shared" si="10"/>
        <v>0.17712768746345461</v>
      </c>
      <c r="N76" s="53">
        <f t="shared" si="10"/>
        <v>0.199445807888846</v>
      </c>
      <c r="O76" s="53">
        <f t="shared" si="10"/>
        <v>0.22247829953869186</v>
      </c>
      <c r="P76" s="53">
        <f t="shared" si="10"/>
        <v>0.24626472545908323</v>
      </c>
      <c r="Q76" s="53">
        <f t="shared" si="10"/>
        <v>0.27026226498789391</v>
      </c>
      <c r="R76" s="53">
        <f t="shared" si="10"/>
        <v>0.29510292215319378</v>
      </c>
      <c r="S76" s="53">
        <f t="shared" si="10"/>
        <v>0.32078260775066042</v>
      </c>
      <c r="T76" s="53">
        <f t="shared" si="10"/>
        <v>0.34700037868083378</v>
      </c>
      <c r="U76" s="53">
        <f t="shared" si="10"/>
        <v>0.37374153980258812</v>
      </c>
      <c r="V76" s="53">
        <f t="shared" si="10"/>
        <v>0.39844954490622991</v>
      </c>
      <c r="W76" s="53">
        <f t="shared" si="10"/>
        <v>0.42018900763455214</v>
      </c>
      <c r="X76" s="53">
        <f t="shared" si="10"/>
        <v>0.4393993419492504</v>
      </c>
      <c r="Y76" s="53">
        <f t="shared" si="10"/>
        <v>0.45651390863008784</v>
      </c>
      <c r="Z76" s="53">
        <f t="shared" si="10"/>
        <v>0.4711440765685061</v>
      </c>
      <c r="AA76" s="53">
        <f t="shared" si="10"/>
        <v>0.48332837935745887</v>
      </c>
      <c r="AB76" s="53">
        <f t="shared" si="10"/>
        <v>0.49305927008047939</v>
      </c>
      <c r="AC76" s="53">
        <f t="shared" si="10"/>
        <v>0.50003616551729335</v>
      </c>
      <c r="AD76" s="53">
        <f t="shared" si="10"/>
        <v>0.50391333688443263</v>
      </c>
      <c r="AE76" s="53">
        <f t="shared" si="10"/>
        <v>0.50458326985836677</v>
      </c>
      <c r="AF76" s="53">
        <f t="shared" si="10"/>
        <v>0.50458326985836677</v>
      </c>
      <c r="AG76" s="53">
        <f t="shared" si="10"/>
        <v>0.50458326985836677</v>
      </c>
      <c r="AH76" s="53">
        <f t="shared" si="10"/>
        <v>0.50458326985836677</v>
      </c>
      <c r="AI76" s="53">
        <f t="shared" si="10"/>
        <v>0.50458326985836677</v>
      </c>
      <c r="AJ76" s="53">
        <f t="shared" si="10"/>
        <v>0.50458326985836677</v>
      </c>
      <c r="AK76" s="53">
        <f t="shared" si="10"/>
        <v>0.50458326985836677</v>
      </c>
      <c r="AL76" s="53">
        <f t="shared" si="10"/>
        <v>0.50458326985836677</v>
      </c>
      <c r="AM76" s="53">
        <f t="shared" si="10"/>
        <v>0.50458326985836677</v>
      </c>
      <c r="AN76" s="53">
        <f t="shared" si="10"/>
        <v>0.50458326985836677</v>
      </c>
      <c r="AO76" s="53">
        <f t="shared" si="10"/>
        <v>0.50458326985836677</v>
      </c>
      <c r="AP76" s="53">
        <f t="shared" si="10"/>
        <v>0.50458326985836677</v>
      </c>
      <c r="AQ76" s="53">
        <f t="shared" si="10"/>
        <v>0.50458326985836677</v>
      </c>
      <c r="AR76" s="53">
        <f t="shared" si="10"/>
        <v>0.50458326985836677</v>
      </c>
      <c r="AS76" s="53">
        <f t="shared" si="10"/>
        <v>0.50458326985836677</v>
      </c>
      <c r="AT76" s="53">
        <f t="shared" si="10"/>
        <v>0.50458326985836677</v>
      </c>
      <c r="AU76" s="53">
        <f t="shared" si="10"/>
        <v>0.50458326985836677</v>
      </c>
      <c r="AV76" s="53">
        <f t="shared" si="10"/>
        <v>0.50458326985836677</v>
      </c>
      <c r="AW76" s="53">
        <f t="shared" si="10"/>
        <v>0.50458326985836677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-0.27662831599999993</v>
      </c>
      <c r="F77" s="54">
        <f>IF('Fixed data'!$G$19=FALSE,F64+F76,F64)</f>
        <v>-0.34831406873649179</v>
      </c>
      <c r="G77" s="54">
        <f>IF('Fixed data'!$G$19=FALSE,G64+G76,G64)</f>
        <v>-0.41799926539230808</v>
      </c>
      <c r="H77" s="54">
        <f>IF('Fixed data'!$G$19=FALSE,H64+H76,H64)</f>
        <v>-0.48476683127880216</v>
      </c>
      <c r="I77" s="54">
        <f>IF('Fixed data'!$G$19=FALSE,I64+I76,I64)</f>
        <v>-0.54826870049484433</v>
      </c>
      <c r="J77" s="54">
        <f>IF('Fixed data'!$G$19=FALSE,J64+J76,J64)</f>
        <v>-0.60774196062087449</v>
      </c>
      <c r="K77" s="54">
        <f>IF('Fixed data'!$G$19=FALSE,K64+K76,K64)</f>
        <v>-0.66248003756371254</v>
      </c>
      <c r="L77" s="54">
        <f>IF('Fixed data'!$G$19=FALSE,L64+L76,L64)</f>
        <v>-0.71174581261746561</v>
      </c>
      <c r="M77" s="54">
        <f>IF('Fixed data'!$G$19=FALSE,M64+M76,M64)</f>
        <v>-0.39936586115091322</v>
      </c>
      <c r="N77" s="54">
        <f>IF('Fixed data'!$G$19=FALSE,N64+N76,N64)</f>
        <v>-0.36192271427805589</v>
      </c>
      <c r="O77" s="54">
        <f>IF('Fixed data'!$G$19=FALSE,O64+O76,O64)</f>
        <v>-0.32329392204759716</v>
      </c>
      <c r="P77" s="54">
        <f>IF('Fixed data'!$G$19=FALSE,P64+P76,P64)</f>
        <v>-0.28342883241510536</v>
      </c>
      <c r="Q77" s="54">
        <f>IF('Fixed data'!$G$19=FALSE,Q64+Q76,Q64)</f>
        <v>-0.24290657231690355</v>
      </c>
      <c r="R77" s="54">
        <f>IF('Fixed data'!$G$19=FALSE,R64+R76,R64)</f>
        <v>-0.20104628455556922</v>
      </c>
      <c r="S77" s="54">
        <f>IF('Fixed data'!$G$19=FALSE,S64+S76,S64)</f>
        <v>-0.15784240012351658</v>
      </c>
      <c r="T77" s="54">
        <f>IF('Fixed data'!$G$19=FALSE,T64+T76,T64)</f>
        <v>-0.1136110271926481</v>
      </c>
      <c r="U77" s="54">
        <f>IF('Fixed data'!$G$19=FALSE,U64+U76,U64)</f>
        <v>-6.8365037143070018E-2</v>
      </c>
      <c r="V77" s="54">
        <f>IF('Fixed data'!$G$19=FALSE,V64+V76,V64)</f>
        <v>-2.4869121809587613E-2</v>
      </c>
      <c r="W77" s="54">
        <f>IF('Fixed data'!$G$19=FALSE,W64+W76,W64)</f>
        <v>1.5812838469838608E-2</v>
      </c>
      <c r="X77" s="54">
        <f>IF('Fixed data'!$G$19=FALSE,X64+X76,X64)</f>
        <v>5.4086044191452853E-2</v>
      </c>
      <c r="Y77" s="54">
        <f>IF('Fixed data'!$G$19=FALSE,Y64+Y76,Y64)</f>
        <v>9.0359346498803839E-2</v>
      </c>
      <c r="Z77" s="54">
        <f>IF('Fixed data'!$G$19=FALSE,Z64+Z76,Z64)</f>
        <v>0.12416179377118641</v>
      </c>
      <c r="AA77" s="54">
        <f>IF('Fixed data'!$G$19=FALSE,AA64+AA76,AA64)</f>
        <v>0.15547730365699075</v>
      </c>
      <c r="AB77" s="54">
        <f>IF('Fixed data'!$G$19=FALSE,AB64+AB76,AB64)</f>
        <v>0.18424152791135545</v>
      </c>
      <c r="AC77" s="54">
        <f>IF('Fixed data'!$G$19=FALSE,AC64+AC76,AC64)</f>
        <v>0.21007356182214154</v>
      </c>
      <c r="AD77" s="54">
        <f>IF('Fixed data'!$G$19=FALSE,AD64+AD76,AD64)</f>
        <v>0.23253810208703463</v>
      </c>
      <c r="AE77" s="54">
        <f>IF('Fixed data'!$G$19=FALSE,AE64+AE76,AE64)</f>
        <v>0.251451307113633</v>
      </c>
      <c r="AF77" s="54">
        <f>IF('Fixed data'!$G$19=FALSE,AF64+AF76,AF64)</f>
        <v>0.2694908659795292</v>
      </c>
      <c r="AG77" s="54">
        <f>IF('Fixed data'!$G$19=FALSE,AG64+AG76,AG64)</f>
        <v>0.28736761324494431</v>
      </c>
      <c r="AH77" s="54">
        <f>IF('Fixed data'!$G$19=FALSE,AH64+AH76,AH64)</f>
        <v>0.30508154890987832</v>
      </c>
      <c r="AI77" s="54">
        <f>IF('Fixed data'!$G$19=FALSE,AI64+AI76,AI64)</f>
        <v>0.32263267297433124</v>
      </c>
      <c r="AJ77" s="54">
        <f>IF('Fixed data'!$G$19=FALSE,AJ64+AJ76,AJ64)</f>
        <v>0.33673155064887295</v>
      </c>
      <c r="AK77" s="54">
        <f>IF('Fixed data'!$G$19=FALSE,AK64+AK76,AK64)</f>
        <v>0.35083042832341471</v>
      </c>
      <c r="AL77" s="54">
        <f>IF('Fixed data'!$G$19=FALSE,AL64+AL76,AL64)</f>
        <v>0.36492930599795642</v>
      </c>
      <c r="AM77" s="54">
        <f>IF('Fixed data'!$G$19=FALSE,AM64+AM76,AM64)</f>
        <v>0.37902818367249813</v>
      </c>
      <c r="AN77" s="54">
        <f>IF('Fixed data'!$G$19=FALSE,AN64+AN76,AN64)</f>
        <v>0.3931270613470399</v>
      </c>
      <c r="AO77" s="54">
        <f>IF('Fixed data'!$G$19=FALSE,AO64+AO76,AO64)</f>
        <v>0.40722593902158161</v>
      </c>
      <c r="AP77" s="54">
        <f>IF('Fixed data'!$G$19=FALSE,AP64+AP76,AP64)</f>
        <v>0.42132481669612332</v>
      </c>
      <c r="AQ77" s="54">
        <f>IF('Fixed data'!$G$19=FALSE,AQ64+AQ76,AQ64)</f>
        <v>0.43542369437066503</v>
      </c>
      <c r="AR77" s="54">
        <f>IF('Fixed data'!$G$19=FALSE,AR64+AR76,AR64)</f>
        <v>0.44952257204520679</v>
      </c>
      <c r="AS77" s="54">
        <f>IF('Fixed data'!$G$19=FALSE,AS64+AS76,AS64)</f>
        <v>0.4636214497197485</v>
      </c>
      <c r="AT77" s="54">
        <f>IF('Fixed data'!$G$19=FALSE,AT64+AT76,AT64)</f>
        <v>0.47772032739429021</v>
      </c>
      <c r="AU77" s="54">
        <f>IF('Fixed data'!$G$19=FALSE,AU64+AU76,AU64)</f>
        <v>0.49181920506883192</v>
      </c>
      <c r="AV77" s="54">
        <f>IF('Fixed data'!$G$19=FALSE,AV64+AV76,AV64)</f>
        <v>0.50591808274337369</v>
      </c>
      <c r="AW77" s="54">
        <f>IF('Fixed data'!$G$19=FALSE,AW64+AW76,AW64)</f>
        <v>0.52001696041791534</v>
      </c>
      <c r="AX77" s="54">
        <f>IF('Fixed data'!$G$19=FALSE,AX64+AX76,AX64)</f>
        <v>-1.205264941052922E-2</v>
      </c>
      <c r="AY77" s="54">
        <f>IF('Fixed data'!$G$19=FALSE,AY64+AY76,AY64)</f>
        <v>1.6601299220141086E-2</v>
      </c>
      <c r="AZ77" s="54">
        <f>IF('Fixed data'!$G$19=FALSE,AZ64+AZ76,AZ64)</f>
        <v>4.4891866364020191E-2</v>
      </c>
      <c r="BA77" s="54">
        <f>IF('Fixed data'!$G$19=FALSE,BA64+BA76,BA64)</f>
        <v>7.2759110197498963E-2</v>
      </c>
      <c r="BB77" s="54">
        <f>IF('Fixed data'!$G$19=FALSE,BB64+BB76,BB64)</f>
        <v>0.1001138126534758</v>
      </c>
      <c r="BC77" s="54">
        <f>IF('Fixed data'!$G$19=FALSE,BC64+BC76,BC64)</f>
        <v>0.12689428834771405</v>
      </c>
      <c r="BD77" s="54">
        <f>IF('Fixed data'!$G$19=FALSE,BD64+BD76,BD64)</f>
        <v>0.15302850098311602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-0.26727373526570042</v>
      </c>
      <c r="F80" s="55">
        <f t="shared" ref="F80:BD80" si="11">F77*F78</f>
        <v>-0.32515491025367388</v>
      </c>
      <c r="G80" s="55">
        <f t="shared" si="11"/>
        <v>-0.37701138839518411</v>
      </c>
      <c r="H80" s="55">
        <f t="shared" si="11"/>
        <v>-0.42244628736397732</v>
      </c>
      <c r="I80" s="55">
        <f t="shared" si="11"/>
        <v>-0.4616275340450518</v>
      </c>
      <c r="J80" s="55">
        <f t="shared" si="11"/>
        <v>-0.49439847653793834</v>
      </c>
      <c r="K80" s="55">
        <f t="shared" si="11"/>
        <v>-0.520703321158555</v>
      </c>
      <c r="L80" s="55">
        <f t="shared" si="11"/>
        <v>-0.54050799519022941</v>
      </c>
      <c r="M80" s="55">
        <f t="shared" si="11"/>
        <v>-0.293027101561602</v>
      </c>
      <c r="N80" s="55">
        <f t="shared" si="11"/>
        <v>-0.25657382126062023</v>
      </c>
      <c r="O80" s="55">
        <f t="shared" si="11"/>
        <v>-0.22143878618121945</v>
      </c>
      <c r="P80" s="55">
        <f t="shared" si="11"/>
        <v>-0.18756846754590523</v>
      </c>
      <c r="Q80" s="55">
        <f t="shared" si="11"/>
        <v>-0.15531547111496358</v>
      </c>
      <c r="R80" s="55">
        <f t="shared" si="11"/>
        <v>-0.12420273360121299</v>
      </c>
      <c r="S80" s="55">
        <f t="shared" si="11"/>
        <v>-9.4214647854949804E-2</v>
      </c>
      <c r="T80" s="55">
        <f t="shared" si="11"/>
        <v>-6.5520151017989636E-2</v>
      </c>
      <c r="U80" s="55">
        <f t="shared" si="11"/>
        <v>-3.809325707730387E-2</v>
      </c>
      <c r="V80" s="55">
        <f t="shared" si="11"/>
        <v>-1.3388568757025212E-2</v>
      </c>
      <c r="W80" s="55">
        <f t="shared" si="11"/>
        <v>8.225137911253521E-3</v>
      </c>
      <c r="X80" s="55">
        <f t="shared" si="11"/>
        <v>2.7181800634487923E-2</v>
      </c>
      <c r="Y80" s="55">
        <f t="shared" si="11"/>
        <v>4.3875869458781781E-2</v>
      </c>
      <c r="Z80" s="55">
        <f t="shared" si="11"/>
        <v>5.8250583863557144E-2</v>
      </c>
      <c r="AA80" s="55">
        <f t="shared" si="11"/>
        <v>7.0475628095584719E-2</v>
      </c>
      <c r="AB80" s="55">
        <f t="shared" si="11"/>
        <v>8.0689891508389414E-2</v>
      </c>
      <c r="AC80" s="55">
        <f t="shared" si="11"/>
        <v>8.8891995210262059E-2</v>
      </c>
      <c r="AD80" s="55">
        <f t="shared" si="11"/>
        <v>9.5070336027715946E-2</v>
      </c>
      <c r="AE80" s="55">
        <f t="shared" si="11"/>
        <v>9.9326344655079113E-2</v>
      </c>
      <c r="AF80" s="55">
        <f t="shared" si="11"/>
        <v>0.10285235869855516</v>
      </c>
      <c r="AG80" s="55">
        <f t="shared" si="11"/>
        <v>0.1059662771831779</v>
      </c>
      <c r="AH80" s="55">
        <f t="shared" si="11"/>
        <v>0.10869396934970002</v>
      </c>
      <c r="AI80" s="55">
        <f t="shared" si="11"/>
        <v>0.12904892179868932</v>
      </c>
      <c r="AJ80" s="55">
        <f t="shared" si="11"/>
        <v>0.13076533167932478</v>
      </c>
      <c r="AK80" s="55">
        <f t="shared" si="11"/>
        <v>0.13227227963118077</v>
      </c>
      <c r="AL80" s="55">
        <f t="shared" si="11"/>
        <v>0.13358051122717279</v>
      </c>
      <c r="AM80" s="55">
        <f t="shared" si="11"/>
        <v>0.13470032377867391</v>
      </c>
      <c r="AN80" s="55">
        <f t="shared" si="11"/>
        <v>0.13564158333197804</v>
      </c>
      <c r="AO80" s="55">
        <f t="shared" si="11"/>
        <v>0.13641374105495413</v>
      </c>
      <c r="AP80" s="55">
        <f t="shared" si="11"/>
        <v>0.13702584903499621</v>
      </c>
      <c r="AQ80" s="55">
        <f t="shared" si="11"/>
        <v>0.13748657550866059</v>
      </c>
      <c r="AR80" s="55">
        <f t="shared" si="11"/>
        <v>0.13780421954269459</v>
      </c>
      <c r="AS80" s="55">
        <f t="shared" si="11"/>
        <v>0.13798672518549362</v>
      </c>
      <c r="AT80" s="55">
        <f t="shared" si="11"/>
        <v>0.13804169510738268</v>
      </c>
      <c r="AU80" s="55">
        <f t="shared" si="11"/>
        <v>0.13797640374749243</v>
      </c>
      <c r="AV80" s="55">
        <f t="shared" si="11"/>
        <v>0.13779780998440169</v>
      </c>
      <c r="AW80" s="55">
        <f t="shared" si="11"/>
        <v>0.13751256934713449</v>
      </c>
      <c r="AX80" s="55">
        <f t="shared" si="11"/>
        <v>-3.0943553619775539E-3</v>
      </c>
      <c r="AY80" s="55">
        <f t="shared" si="11"/>
        <v>4.1380193406329469E-3</v>
      </c>
      <c r="AZ80" s="55">
        <f t="shared" si="11"/>
        <v>1.0863777832453384E-2</v>
      </c>
      <c r="BA80" s="55">
        <f t="shared" si="11"/>
        <v>1.7094774199909971E-2</v>
      </c>
      <c r="BB80" s="55">
        <f t="shared" si="11"/>
        <v>2.2836669451002885E-2</v>
      </c>
      <c r="BC80" s="55">
        <f t="shared" si="11"/>
        <v>2.8102413162132092E-2</v>
      </c>
      <c r="BD80" s="55">
        <f t="shared" si="11"/>
        <v>3.2903086515092932E-2</v>
      </c>
    </row>
    <row r="81" spans="1:56" x14ac:dyDescent="0.3">
      <c r="A81" s="74"/>
      <c r="B81" s="15" t="s">
        <v>18</v>
      </c>
      <c r="C81" s="15"/>
      <c r="D81" s="14" t="s">
        <v>40</v>
      </c>
      <c r="E81" s="56">
        <f>+E80</f>
        <v>-0.26727373526570042</v>
      </c>
      <c r="F81" s="56">
        <f t="shared" ref="F81:BD81" si="12">+E81+F80</f>
        <v>-0.59242864551937435</v>
      </c>
      <c r="G81" s="56">
        <f t="shared" si="12"/>
        <v>-0.96944003391455846</v>
      </c>
      <c r="H81" s="56">
        <f t="shared" si="12"/>
        <v>-1.3918863212785357</v>
      </c>
      <c r="I81" s="56">
        <f t="shared" si="12"/>
        <v>-1.8535138553235875</v>
      </c>
      <c r="J81" s="56">
        <f t="shared" si="12"/>
        <v>-2.3479123318615258</v>
      </c>
      <c r="K81" s="56">
        <f t="shared" si="12"/>
        <v>-2.8686156530200808</v>
      </c>
      <c r="L81" s="56">
        <f t="shared" si="12"/>
        <v>-3.4091236482103104</v>
      </c>
      <c r="M81" s="56">
        <f t="shared" si="12"/>
        <v>-3.7021507497719126</v>
      </c>
      <c r="N81" s="56">
        <f t="shared" si="12"/>
        <v>-3.9587245710325329</v>
      </c>
      <c r="O81" s="56">
        <f t="shared" si="12"/>
        <v>-4.1801633572137522</v>
      </c>
      <c r="P81" s="56">
        <f t="shared" si="12"/>
        <v>-4.367731824759657</v>
      </c>
      <c r="Q81" s="56">
        <f t="shared" si="12"/>
        <v>-4.5230472958746208</v>
      </c>
      <c r="R81" s="56">
        <f t="shared" si="12"/>
        <v>-4.6472500294758339</v>
      </c>
      <c r="S81" s="56">
        <f t="shared" si="12"/>
        <v>-4.741464677330784</v>
      </c>
      <c r="T81" s="56">
        <f t="shared" si="12"/>
        <v>-4.8069848283487735</v>
      </c>
      <c r="U81" s="56">
        <f t="shared" si="12"/>
        <v>-4.8450780854260778</v>
      </c>
      <c r="V81" s="56">
        <f t="shared" si="12"/>
        <v>-4.8584666541831032</v>
      </c>
      <c r="W81" s="56">
        <f t="shared" si="12"/>
        <v>-4.8502415162718497</v>
      </c>
      <c r="X81" s="56">
        <f t="shared" si="12"/>
        <v>-4.8230597156373616</v>
      </c>
      <c r="Y81" s="56">
        <f t="shared" si="12"/>
        <v>-4.7791838461785794</v>
      </c>
      <c r="Z81" s="56">
        <f t="shared" si="12"/>
        <v>-4.7209332623150226</v>
      </c>
      <c r="AA81" s="56">
        <f t="shared" si="12"/>
        <v>-4.6504576342194381</v>
      </c>
      <c r="AB81" s="56">
        <f t="shared" si="12"/>
        <v>-4.5697677427110488</v>
      </c>
      <c r="AC81" s="56">
        <f t="shared" si="12"/>
        <v>-4.4808757475007868</v>
      </c>
      <c r="AD81" s="56">
        <f t="shared" si="12"/>
        <v>-4.3858054114730711</v>
      </c>
      <c r="AE81" s="56">
        <f t="shared" si="12"/>
        <v>-4.286479066817992</v>
      </c>
      <c r="AF81" s="56">
        <f t="shared" si="12"/>
        <v>-4.1836267081194372</v>
      </c>
      <c r="AG81" s="56">
        <f t="shared" si="12"/>
        <v>-4.077660430936259</v>
      </c>
      <c r="AH81" s="56">
        <f t="shared" si="12"/>
        <v>-3.9689664615865587</v>
      </c>
      <c r="AI81" s="56">
        <f t="shared" si="12"/>
        <v>-3.8399175397878693</v>
      </c>
      <c r="AJ81" s="56">
        <f t="shared" si="12"/>
        <v>-3.7091522081085446</v>
      </c>
      <c r="AK81" s="56">
        <f t="shared" si="12"/>
        <v>-3.5768799284773638</v>
      </c>
      <c r="AL81" s="56">
        <f t="shared" si="12"/>
        <v>-3.443299417250191</v>
      </c>
      <c r="AM81" s="56">
        <f t="shared" si="12"/>
        <v>-3.3085990934715168</v>
      </c>
      <c r="AN81" s="56">
        <f t="shared" si="12"/>
        <v>-3.1729575101395389</v>
      </c>
      <c r="AO81" s="56">
        <f t="shared" si="12"/>
        <v>-3.0365437690845849</v>
      </c>
      <c r="AP81" s="56">
        <f t="shared" si="12"/>
        <v>-2.8995179200495889</v>
      </c>
      <c r="AQ81" s="56">
        <f t="shared" si="12"/>
        <v>-2.7620313445409281</v>
      </c>
      <c r="AR81" s="56">
        <f t="shared" si="12"/>
        <v>-2.6242271249982334</v>
      </c>
      <c r="AS81" s="56">
        <f t="shared" si="12"/>
        <v>-2.4862403998127398</v>
      </c>
      <c r="AT81" s="56">
        <f t="shared" si="12"/>
        <v>-2.3481987047053572</v>
      </c>
      <c r="AU81" s="56">
        <f t="shared" si="12"/>
        <v>-2.2102223009578648</v>
      </c>
      <c r="AV81" s="56">
        <f t="shared" si="12"/>
        <v>-2.072424490973463</v>
      </c>
      <c r="AW81" s="56">
        <f t="shared" si="12"/>
        <v>-1.9349119216263286</v>
      </c>
      <c r="AX81" s="56">
        <f t="shared" si="12"/>
        <v>-1.9380062769883062</v>
      </c>
      <c r="AY81" s="56">
        <f t="shared" si="12"/>
        <v>-1.9338682576476733</v>
      </c>
      <c r="AZ81" s="56">
        <f t="shared" si="12"/>
        <v>-1.9230044798152199</v>
      </c>
      <c r="BA81" s="56">
        <f t="shared" si="12"/>
        <v>-1.90590970561531</v>
      </c>
      <c r="BB81" s="56">
        <f t="shared" si="12"/>
        <v>-1.8830730361643071</v>
      </c>
      <c r="BC81" s="56">
        <f t="shared" si="12"/>
        <v>-1.854970623002175</v>
      </c>
      <c r="BD81" s="56">
        <f t="shared" si="12"/>
        <v>-1.822067536487082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v>0</v>
      </c>
      <c r="F88" s="43">
        <v>133.90684907548206</v>
      </c>
      <c r="G88" s="43">
        <v>316.71435164237175</v>
      </c>
      <c r="H88" s="43">
        <v>555.3864813839657</v>
      </c>
      <c r="I88" s="43">
        <v>857.43642948980062</v>
      </c>
      <c r="J88" s="43">
        <v>1230.9487575233388</v>
      </c>
      <c r="K88" s="43">
        <v>1684.6017973505889</v>
      </c>
      <c r="L88" s="43">
        <v>2224.7909211516044</v>
      </c>
      <c r="M88" s="43">
        <v>2953.6070329930681</v>
      </c>
      <c r="N88" s="43">
        <v>3325.7620494990151</v>
      </c>
      <c r="O88" s="43">
        <v>3709.8292176450154</v>
      </c>
      <c r="P88" s="43">
        <v>4106.4682518599902</v>
      </c>
      <c r="Q88" s="43">
        <v>4506.6276088856857</v>
      </c>
      <c r="R88" s="43">
        <v>4920.8459660396866</v>
      </c>
      <c r="S88" s="43">
        <v>5349.0551357742452</v>
      </c>
      <c r="T88" s="43">
        <v>5786.2368870729406</v>
      </c>
      <c r="U88" s="43">
        <v>6232.1461782215101</v>
      </c>
      <c r="V88" s="43">
        <v>6644.152560117067</v>
      </c>
      <c r="W88" s="43">
        <v>7006.6584502315709</v>
      </c>
      <c r="X88" s="43">
        <v>7326.9910834329603</v>
      </c>
      <c r="Y88" s="43">
        <v>7612.3767576832352</v>
      </c>
      <c r="Z88" s="43">
        <v>7856.3350430060618</v>
      </c>
      <c r="AA88" s="43">
        <v>8059.5084876827614</v>
      </c>
      <c r="AB88" s="43">
        <v>8221.7712467600541</v>
      </c>
      <c r="AC88" s="43">
        <v>8338.1110902127184</v>
      </c>
      <c r="AD88" s="43">
        <v>8402.7629850242774</v>
      </c>
      <c r="AE88" s="43">
        <v>8413.9341281232591</v>
      </c>
      <c r="AF88" s="43">
        <v>8413.9341281232591</v>
      </c>
      <c r="AG88" s="43">
        <v>8413.9341281232591</v>
      </c>
      <c r="AH88" s="43">
        <v>8413.9341281232591</v>
      </c>
      <c r="AI88" s="43">
        <v>8413.9341281232591</v>
      </c>
      <c r="AJ88" s="43">
        <v>8413.9341281232591</v>
      </c>
      <c r="AK88" s="43">
        <v>8413.9341281232591</v>
      </c>
      <c r="AL88" s="43">
        <v>8413.9341281232591</v>
      </c>
      <c r="AM88" s="43">
        <v>8413.9341281232591</v>
      </c>
      <c r="AN88" s="43">
        <v>8413.9341281232591</v>
      </c>
      <c r="AO88" s="43">
        <v>8413.9341281232591</v>
      </c>
      <c r="AP88" s="43">
        <v>8413.9341281232591</v>
      </c>
      <c r="AQ88" s="43">
        <v>8413.9341281232591</v>
      </c>
      <c r="AR88" s="43">
        <v>8413.9341281232591</v>
      </c>
      <c r="AS88" s="43">
        <v>8413.9341281232591</v>
      </c>
      <c r="AT88" s="43">
        <v>8413.9341281232591</v>
      </c>
      <c r="AU88" s="43">
        <v>8413.9341281232591</v>
      </c>
      <c r="AV88" s="43">
        <v>8413.9341281232591</v>
      </c>
      <c r="AW88" s="43">
        <v>8413.9341281232591</v>
      </c>
      <c r="AX88" s="43"/>
      <c r="AY88" s="43"/>
      <c r="AZ88" s="43"/>
      <c r="BA88" s="43"/>
      <c r="BB88" s="43"/>
      <c r="BC88" s="43"/>
      <c r="BD88" s="43"/>
    </row>
    <row r="89" spans="1:56" x14ac:dyDescent="0.3">
      <c r="A89" s="171"/>
      <c r="B89" s="4" t="s">
        <v>214</v>
      </c>
      <c r="D89" s="4" t="s">
        <v>88</v>
      </c>
      <c r="E89" s="43">
        <v>0</v>
      </c>
      <c r="F89" s="43">
        <v>13979.120638696802</v>
      </c>
      <c r="G89" s="43">
        <v>33063.194005257174</v>
      </c>
      <c r="H89" s="43">
        <v>57979.21971856273</v>
      </c>
      <c r="I89" s="43">
        <v>89511.532610963419</v>
      </c>
      <c r="J89" s="43">
        <v>128504.11536285898</v>
      </c>
      <c r="K89" s="43">
        <v>175862.93692905019</v>
      </c>
      <c r="L89" s="43">
        <v>232255.63813486887</v>
      </c>
      <c r="M89" s="43">
        <v>308339.93420485384</v>
      </c>
      <c r="N89" s="43">
        <v>347190.82128009439</v>
      </c>
      <c r="O89" s="43">
        <v>387285.26987584302</v>
      </c>
      <c r="P89" s="43">
        <v>428692.15046177816</v>
      </c>
      <c r="Q89" s="43">
        <v>470466.53291634796</v>
      </c>
      <c r="R89" s="43">
        <v>513708.59577867819</v>
      </c>
      <c r="S89" s="43">
        <v>558411.22065293952</v>
      </c>
      <c r="T89" s="43">
        <v>604050.53249274136</v>
      </c>
      <c r="U89" s="43">
        <v>650600.9503236314</v>
      </c>
      <c r="V89" s="43">
        <v>693612.09543081268</v>
      </c>
      <c r="W89" s="43">
        <v>731455.66807206208</v>
      </c>
      <c r="X89" s="43">
        <v>764896.59028739575</v>
      </c>
      <c r="Y89" s="43">
        <v>794689.24687250901</v>
      </c>
      <c r="Z89" s="43">
        <v>820157.11744733702</v>
      </c>
      <c r="AA89" s="43">
        <v>841367.28043245955</v>
      </c>
      <c r="AB89" s="43">
        <v>858306.5983237396</v>
      </c>
      <c r="AC89" s="43">
        <v>870451.82254446018</v>
      </c>
      <c r="AD89" s="43">
        <v>877201.11612675979</v>
      </c>
      <c r="AE89" s="43">
        <v>878367.32053027605</v>
      </c>
      <c r="AF89" s="43">
        <v>878367.32053027605</v>
      </c>
      <c r="AG89" s="43">
        <v>878367.32053027605</v>
      </c>
      <c r="AH89" s="43">
        <v>878367.32053027605</v>
      </c>
      <c r="AI89" s="43">
        <v>878367.32053027605</v>
      </c>
      <c r="AJ89" s="43">
        <v>878367.32053027605</v>
      </c>
      <c r="AK89" s="43">
        <v>878367.32053027605</v>
      </c>
      <c r="AL89" s="43">
        <v>878367.32053027605</v>
      </c>
      <c r="AM89" s="43">
        <v>878367.32053027605</v>
      </c>
      <c r="AN89" s="43">
        <v>878367.32053027605</v>
      </c>
      <c r="AO89" s="43">
        <v>878367.32053027605</v>
      </c>
      <c r="AP89" s="43">
        <v>878367.32053027605</v>
      </c>
      <c r="AQ89" s="43">
        <v>878367.32053027605</v>
      </c>
      <c r="AR89" s="43">
        <v>878367.32053027605</v>
      </c>
      <c r="AS89" s="43">
        <v>878367.32053027605</v>
      </c>
      <c r="AT89" s="43">
        <v>878367.32053027605</v>
      </c>
      <c r="AU89" s="43">
        <v>878367.32053027605</v>
      </c>
      <c r="AV89" s="43">
        <v>878367.32053027605</v>
      </c>
      <c r="AW89" s="43">
        <v>878367.32053027605</v>
      </c>
      <c r="AX89" s="43"/>
      <c r="AY89" s="43"/>
      <c r="AZ89" s="43"/>
      <c r="BA89" s="43"/>
      <c r="BB89" s="43"/>
      <c r="BC89" s="43"/>
      <c r="BD89" s="43"/>
    </row>
    <row r="90" spans="1:56" ht="16.5" x14ac:dyDescent="0.3">
      <c r="A90" s="171"/>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1"/>
      <c r="B91" s="4" t="s">
        <v>332</v>
      </c>
      <c r="D91" s="4" t="s">
        <v>42</v>
      </c>
      <c r="E91" s="43">
        <v>0</v>
      </c>
      <c r="F91" s="43">
        <v>3.7720239176192128E-4</v>
      </c>
      <c r="G91" s="43">
        <v>8.9215310321794864E-4</v>
      </c>
      <c r="H91" s="43">
        <v>1.564468961644974E-3</v>
      </c>
      <c r="I91" s="43">
        <v>2.4153138858867625E-3</v>
      </c>
      <c r="J91" s="43">
        <v>3.4674612887981376E-3</v>
      </c>
      <c r="K91" s="43">
        <v>4.7453571756354614E-3</v>
      </c>
      <c r="L91" s="43">
        <v>6.2670166793002934E-3</v>
      </c>
      <c r="M91" s="43">
        <v>8.3200198112480788E-3</v>
      </c>
      <c r="N91" s="43">
        <v>9.3683438014056774E-3</v>
      </c>
      <c r="O91" s="43">
        <v>1.0450223148295818E-2</v>
      </c>
      <c r="P91" s="43">
        <v>1.1567516202422509E-2</v>
      </c>
      <c r="Q91" s="43">
        <v>1.2694725658832919E-2</v>
      </c>
      <c r="R91" s="43">
        <v>1.3861537932506159E-2</v>
      </c>
      <c r="S91" s="43">
        <v>1.5067760945842943E-2</v>
      </c>
      <c r="T91" s="43">
        <v>1.6299258836825186E-2</v>
      </c>
      <c r="U91" s="43">
        <v>1.7555341347102845E-2</v>
      </c>
      <c r="V91" s="43">
        <v>1.8715922704555119E-2</v>
      </c>
      <c r="W91" s="43">
        <v>1.9737066056990341E-2</v>
      </c>
      <c r="X91" s="43">
        <v>2.0639411502628057E-2</v>
      </c>
      <c r="Y91" s="43">
        <v>2.144331481037531E-2</v>
      </c>
      <c r="Z91" s="43">
        <v>2.2130521247904402E-2</v>
      </c>
      <c r="AA91" s="43">
        <v>2.2702840810373978E-2</v>
      </c>
      <c r="AB91" s="43">
        <v>2.3159919004957896E-2</v>
      </c>
      <c r="AC91" s="43">
        <v>2.3487636873838647E-2</v>
      </c>
      <c r="AD91" s="43">
        <v>2.3669754887392334E-2</v>
      </c>
      <c r="AE91" s="43">
        <v>2.3701222896121858E-2</v>
      </c>
      <c r="AF91" s="43">
        <v>2.3701222896121858E-2</v>
      </c>
      <c r="AG91" s="43">
        <v>2.3701222896121858E-2</v>
      </c>
      <c r="AH91" s="43">
        <v>2.3701222896121858E-2</v>
      </c>
      <c r="AI91" s="43">
        <v>2.3701222896121858E-2</v>
      </c>
      <c r="AJ91" s="43">
        <v>2.3701222896121858E-2</v>
      </c>
      <c r="AK91" s="43">
        <v>2.3701222896121858E-2</v>
      </c>
      <c r="AL91" s="43">
        <v>2.3701222896121858E-2</v>
      </c>
      <c r="AM91" s="43">
        <v>2.3701222896121858E-2</v>
      </c>
      <c r="AN91" s="43">
        <v>2.3701222896121858E-2</v>
      </c>
      <c r="AO91" s="43">
        <v>2.3701222896121858E-2</v>
      </c>
      <c r="AP91" s="43">
        <v>2.3701222896121858E-2</v>
      </c>
      <c r="AQ91" s="43">
        <v>2.3701222896121858E-2</v>
      </c>
      <c r="AR91" s="43">
        <v>2.3701222896121858E-2</v>
      </c>
      <c r="AS91" s="43">
        <v>2.3701222896121858E-2</v>
      </c>
      <c r="AT91" s="43">
        <v>2.3701222896121858E-2</v>
      </c>
      <c r="AU91" s="43">
        <v>2.3701222896121858E-2</v>
      </c>
      <c r="AV91" s="43">
        <v>2.3701222896121858E-2</v>
      </c>
      <c r="AW91" s="43">
        <v>2.3701222896121858E-2</v>
      </c>
      <c r="AX91" s="35"/>
      <c r="AY91" s="35"/>
      <c r="AZ91" s="35"/>
      <c r="BA91" s="35"/>
      <c r="BB91" s="35"/>
      <c r="BC91" s="35"/>
      <c r="BD91" s="35"/>
    </row>
    <row r="92" spans="1:56" ht="16.5" x14ac:dyDescent="0.3">
      <c r="A92" s="171"/>
      <c r="B92" s="4" t="s">
        <v>333</v>
      </c>
      <c r="D92" s="4" t="s">
        <v>42</v>
      </c>
      <c r="E92" s="43">
        <v>0</v>
      </c>
      <c r="F92" s="43">
        <v>7.5440478352384256E-4</v>
      </c>
      <c r="G92" s="43">
        <v>1.7843062064358973E-3</v>
      </c>
      <c r="H92" s="43">
        <v>3.128937923289948E-3</v>
      </c>
      <c r="I92" s="43">
        <v>4.830627771773525E-3</v>
      </c>
      <c r="J92" s="43">
        <v>6.9349225775962751E-3</v>
      </c>
      <c r="K92" s="43">
        <v>9.4907143512709229E-3</v>
      </c>
      <c r="L92" s="43">
        <v>1.2534033358600587E-2</v>
      </c>
      <c r="M92" s="43">
        <v>1.6640039622496158E-2</v>
      </c>
      <c r="N92" s="43">
        <v>1.8736687602811355E-2</v>
      </c>
      <c r="O92" s="43">
        <v>2.0900446296591636E-2</v>
      </c>
      <c r="P92" s="43">
        <v>2.3135032404845018E-2</v>
      </c>
      <c r="Q92" s="43">
        <v>2.5389451317665838E-2</v>
      </c>
      <c r="R92" s="43">
        <v>2.7723075865012319E-2</v>
      </c>
      <c r="S92" s="43">
        <v>3.0135521891685887E-2</v>
      </c>
      <c r="T92" s="43">
        <v>3.2598517673650372E-2</v>
      </c>
      <c r="U92" s="43">
        <v>3.511068269420569E-2</v>
      </c>
      <c r="V92" s="43">
        <v>3.7431845409110237E-2</v>
      </c>
      <c r="W92" s="43">
        <v>3.9474132113980681E-2</v>
      </c>
      <c r="X92" s="43">
        <v>4.1278823005256114E-2</v>
      </c>
      <c r="Y92" s="43">
        <v>4.288662962075062E-2</v>
      </c>
      <c r="Z92" s="43">
        <v>4.4261042495808804E-2</v>
      </c>
      <c r="AA92" s="43">
        <v>4.5405681620747956E-2</v>
      </c>
      <c r="AB92" s="43">
        <v>4.6319838009915792E-2</v>
      </c>
      <c r="AC92" s="43">
        <v>4.6975273747677293E-2</v>
      </c>
      <c r="AD92" s="43">
        <v>4.7339509774784669E-2</v>
      </c>
      <c r="AE92" s="43">
        <v>4.7402445792243716E-2</v>
      </c>
      <c r="AF92" s="43">
        <v>4.7402445792243716E-2</v>
      </c>
      <c r="AG92" s="43">
        <v>4.7402445792243716E-2</v>
      </c>
      <c r="AH92" s="43">
        <v>4.7402445792243716E-2</v>
      </c>
      <c r="AI92" s="43">
        <v>4.7402445792243716E-2</v>
      </c>
      <c r="AJ92" s="43">
        <v>4.7402445792243716E-2</v>
      </c>
      <c r="AK92" s="43">
        <v>4.7402445792243716E-2</v>
      </c>
      <c r="AL92" s="43">
        <v>4.7402445792243716E-2</v>
      </c>
      <c r="AM92" s="43">
        <v>4.7402445792243716E-2</v>
      </c>
      <c r="AN92" s="43">
        <v>4.7402445792243716E-2</v>
      </c>
      <c r="AO92" s="43">
        <v>4.7402445792243716E-2</v>
      </c>
      <c r="AP92" s="43">
        <v>4.7402445792243716E-2</v>
      </c>
      <c r="AQ92" s="43">
        <v>4.7402445792243716E-2</v>
      </c>
      <c r="AR92" s="43">
        <v>4.7402445792243716E-2</v>
      </c>
      <c r="AS92" s="43">
        <v>4.7402445792243716E-2</v>
      </c>
      <c r="AT92" s="43">
        <v>4.7402445792243716E-2</v>
      </c>
      <c r="AU92" s="43">
        <v>4.7402445792243716E-2</v>
      </c>
      <c r="AV92" s="43">
        <v>4.7402445792243716E-2</v>
      </c>
      <c r="AW92" s="43">
        <v>4.7402445792243716E-2</v>
      </c>
      <c r="AX92" s="35"/>
      <c r="AY92" s="35"/>
      <c r="AZ92" s="35"/>
      <c r="BA92" s="35"/>
      <c r="BB92" s="35"/>
      <c r="BC92" s="35"/>
      <c r="BD92" s="35"/>
    </row>
    <row r="93" spans="1:56" x14ac:dyDescent="0.3">
      <c r="A93" s="171"/>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5" t="s">
        <v>11</v>
      </c>
      <c r="B5" s="132" t="s">
        <v>160</v>
      </c>
      <c r="C5" s="135" t="s">
        <v>358</v>
      </c>
    </row>
    <row r="6" spans="1:3" x14ac:dyDescent="0.25">
      <c r="A6" s="176"/>
      <c r="B6" s="133" t="s">
        <v>197</v>
      </c>
      <c r="C6" s="136"/>
    </row>
    <row r="7" spans="1:3" x14ac:dyDescent="0.25">
      <c r="A7" s="176"/>
      <c r="B7" s="133" t="s">
        <v>197</v>
      </c>
      <c r="C7" s="136"/>
    </row>
    <row r="8" spans="1:3" x14ac:dyDescent="0.25">
      <c r="A8" s="176"/>
      <c r="B8" s="133" t="s">
        <v>197</v>
      </c>
      <c r="C8" s="136"/>
    </row>
    <row r="9" spans="1:3" x14ac:dyDescent="0.25">
      <c r="A9" s="176"/>
      <c r="B9" s="133" t="s">
        <v>197</v>
      </c>
      <c r="C9" s="136"/>
    </row>
    <row r="10" spans="1:3" ht="15.75" thickBot="1" x14ac:dyDescent="0.3">
      <c r="A10" s="177"/>
      <c r="B10" s="134" t="s">
        <v>196</v>
      </c>
      <c r="C10" s="137"/>
    </row>
    <row r="11" spans="1:3" ht="45" x14ac:dyDescent="0.25">
      <c r="A11" s="181" t="s">
        <v>300</v>
      </c>
      <c r="B11" s="61" t="s">
        <v>199</v>
      </c>
      <c r="C11" s="136" t="s">
        <v>359</v>
      </c>
    </row>
    <row r="12" spans="1:3" x14ac:dyDescent="0.25">
      <c r="A12" s="181"/>
      <c r="B12" s="61" t="s">
        <v>197</v>
      </c>
      <c r="C12" s="136"/>
    </row>
    <row r="13" spans="1:3" x14ac:dyDescent="0.25">
      <c r="A13" s="181"/>
      <c r="B13" s="61" t="s">
        <v>197</v>
      </c>
      <c r="C13" s="136"/>
    </row>
    <row r="14" spans="1:3" x14ac:dyDescent="0.25">
      <c r="A14" s="181"/>
      <c r="B14" s="61" t="s">
        <v>197</v>
      </c>
      <c r="C14" s="136"/>
    </row>
    <row r="15" spans="1:3" x14ac:dyDescent="0.25">
      <c r="A15" s="181"/>
      <c r="B15" s="61" t="s">
        <v>197</v>
      </c>
      <c r="C15" s="136"/>
    </row>
    <row r="16" spans="1:3" ht="15.75" thickBot="1" x14ac:dyDescent="0.3">
      <c r="A16" s="181"/>
      <c r="B16" s="61" t="s">
        <v>197</v>
      </c>
      <c r="C16" s="136"/>
    </row>
    <row r="17" spans="1:3" ht="15" customHeight="1" x14ac:dyDescent="0.25">
      <c r="A17" s="178" t="s">
        <v>307</v>
      </c>
      <c r="B17" s="132" t="s">
        <v>211</v>
      </c>
      <c r="C17" s="135"/>
    </row>
    <row r="18" spans="1:3" x14ac:dyDescent="0.25">
      <c r="A18" s="179"/>
      <c r="B18" s="133" t="s">
        <v>212</v>
      </c>
      <c r="C18" s="136"/>
    </row>
    <row r="19" spans="1:3" ht="60" x14ac:dyDescent="0.25">
      <c r="A19" s="179"/>
      <c r="B19" s="133" t="s">
        <v>213</v>
      </c>
      <c r="C19" s="136" t="s">
        <v>360</v>
      </c>
    </row>
    <row r="20" spans="1:3" ht="60" x14ac:dyDescent="0.25">
      <c r="A20" s="179"/>
      <c r="B20" s="133" t="s">
        <v>214</v>
      </c>
      <c r="C20" s="136" t="s">
        <v>361</v>
      </c>
    </row>
    <row r="21" spans="1:3" ht="60" x14ac:dyDescent="0.25">
      <c r="A21" s="179"/>
      <c r="B21" s="133" t="s">
        <v>331</v>
      </c>
      <c r="C21" s="136" t="s">
        <v>365</v>
      </c>
    </row>
    <row r="22" spans="1:3" ht="60" x14ac:dyDescent="0.25">
      <c r="A22" s="179"/>
      <c r="B22" s="133" t="s">
        <v>332</v>
      </c>
      <c r="C22" s="136" t="s">
        <v>362</v>
      </c>
    </row>
    <row r="23" spans="1:3" ht="60" x14ac:dyDescent="0.25">
      <c r="A23" s="179"/>
      <c r="B23" s="133" t="s">
        <v>333</v>
      </c>
      <c r="C23" s="136" t="s">
        <v>363</v>
      </c>
    </row>
    <row r="24" spans="1:3" ht="60.75" thickBot="1" x14ac:dyDescent="0.3">
      <c r="A24" s="180"/>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-5.4818203113695532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-5.4388395505509948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-4.7066356417085906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-3.0616102130860936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1'!E13*1.1</f>
        <v>-1.3874300000000002</v>
      </c>
      <c r="F13" s="62">
        <f>'Option 1'!F13*1.1</f>
        <v>-1.4363800000000002</v>
      </c>
      <c r="G13" s="62">
        <f>'Option 1'!G13*1.1</f>
        <v>-1.4850000000000003</v>
      </c>
      <c r="H13" s="62">
        <f>'Option 1'!H13*1.1</f>
        <v>-1.5315300000000003</v>
      </c>
      <c r="I13" s="62">
        <f>'Option 1'!I13*1.1</f>
        <v>-1.5777300000000001</v>
      </c>
      <c r="J13" s="62">
        <f>'Option 1'!J13*1.1</f>
        <v>-1.6230500000000001</v>
      </c>
      <c r="K13" s="62">
        <f>'Option 1'!K13*1.1</f>
        <v>-1.6676000000000002</v>
      </c>
      <c r="L13" s="62">
        <f>'Option 1'!L13*1.1</f>
        <v>-1.71061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-1.3874300000000002</v>
      </c>
      <c r="F18" s="59">
        <f t="shared" ref="F18:AW18" si="0">SUM(F13:F17)</f>
        <v>-1.4363800000000002</v>
      </c>
      <c r="G18" s="59">
        <f t="shared" si="0"/>
        <v>-1.4850000000000003</v>
      </c>
      <c r="H18" s="59">
        <f t="shared" si="0"/>
        <v>-1.5315300000000003</v>
      </c>
      <c r="I18" s="59">
        <f t="shared" si="0"/>
        <v>-1.5777300000000001</v>
      </c>
      <c r="J18" s="59">
        <f t="shared" si="0"/>
        <v>-1.6230500000000001</v>
      </c>
      <c r="K18" s="59">
        <f t="shared" si="0"/>
        <v>-1.6676000000000002</v>
      </c>
      <c r="L18" s="59">
        <f t="shared" si="0"/>
        <v>-1.71061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3.0176191340953703E-3</v>
      </c>
      <c r="G19" s="33">
        <f>'Option 1'!G19</f>
        <v>7.1372248257435891E-3</v>
      </c>
      <c r="H19" s="33">
        <f>'Option 1'!H19</f>
        <v>1.2515751693159792E-2</v>
      </c>
      <c r="I19" s="33">
        <f>'Option 1'!I19</f>
        <v>1.93225110870941E-2</v>
      </c>
      <c r="J19" s="33">
        <f>'Option 1'!J19</f>
        <v>2.77396903103851E-2</v>
      </c>
      <c r="K19" s="33">
        <f>'Option 1'!K19</f>
        <v>3.7962857405083691E-2</v>
      </c>
      <c r="L19" s="33">
        <f>'Option 1'!L19</f>
        <v>5.0136133434402347E-2</v>
      </c>
      <c r="M19" s="33">
        <f>'Option 1'!M19</f>
        <v>6.656015848998463E-2</v>
      </c>
      <c r="N19" s="33">
        <f>'Option 1'!N19</f>
        <v>7.4946750411245419E-2</v>
      </c>
      <c r="O19" s="33">
        <f>'Option 1'!O19</f>
        <v>8.3601785186366545E-2</v>
      </c>
      <c r="P19" s="33">
        <f>'Option 1'!P19</f>
        <v>9.2540129619380074E-2</v>
      </c>
      <c r="Q19" s="33">
        <f>'Option 1'!Q19</f>
        <v>0.10155780527066335</v>
      </c>
      <c r="R19" s="33">
        <f>'Option 1'!R19</f>
        <v>0.11089230346004927</v>
      </c>
      <c r="S19" s="33">
        <f>'Option 1'!S19</f>
        <v>0.12054208756674355</v>
      </c>
      <c r="T19" s="33">
        <f>'Option 1'!T19</f>
        <v>0.13039407069460149</v>
      </c>
      <c r="U19" s="33">
        <f>'Option 1'!U19</f>
        <v>0.14044273077682276</v>
      </c>
      <c r="V19" s="33">
        <f>'Option 1'!V19</f>
        <v>0.14972738163644095</v>
      </c>
      <c r="W19" s="33">
        <f>'Option 1'!W19</f>
        <v>0.15789652845592272</v>
      </c>
      <c r="X19" s="33">
        <f>'Option 1'!X19</f>
        <v>0.16511529202102446</v>
      </c>
      <c r="Y19" s="33">
        <f>'Option 1'!Y19</f>
        <v>0.17154651848300248</v>
      </c>
      <c r="Z19" s="33">
        <f>'Option 1'!Z19</f>
        <v>0.17704416998323522</v>
      </c>
      <c r="AA19" s="33">
        <f>'Option 1'!AA19</f>
        <v>0.18162272648299183</v>
      </c>
      <c r="AB19" s="33">
        <f>'Option 1'!AB19</f>
        <v>0.18527935203966317</v>
      </c>
      <c r="AC19" s="33">
        <f>'Option 1'!AC19</f>
        <v>0.18790109499070917</v>
      </c>
      <c r="AD19" s="33">
        <f>'Option 1'!AD19</f>
        <v>0.18935803909913868</v>
      </c>
      <c r="AE19" s="33">
        <f>'Option 1'!AE19</f>
        <v>0.18960978316897487</v>
      </c>
      <c r="AF19" s="33">
        <f>'Option 1'!AF19</f>
        <v>0.18960978316897487</v>
      </c>
      <c r="AG19" s="33">
        <f>'Option 1'!AG19</f>
        <v>0.18960978316897487</v>
      </c>
      <c r="AH19" s="33">
        <f>'Option 1'!AH19</f>
        <v>0.18960978316897487</v>
      </c>
      <c r="AI19" s="33">
        <f>'Option 1'!AI19</f>
        <v>0.18960978316897487</v>
      </c>
      <c r="AJ19" s="33">
        <f>'Option 1'!AJ19</f>
        <v>0.18960978316897487</v>
      </c>
      <c r="AK19" s="33">
        <f>'Option 1'!AK19</f>
        <v>0.18960978316897487</v>
      </c>
      <c r="AL19" s="33">
        <f>'Option 1'!AL19</f>
        <v>0.18960978316897487</v>
      </c>
      <c r="AM19" s="33">
        <f>'Option 1'!AM19</f>
        <v>0.18960978316897487</v>
      </c>
      <c r="AN19" s="33">
        <f>'Option 1'!AN19</f>
        <v>0.18960978316897487</v>
      </c>
      <c r="AO19" s="33">
        <f>'Option 1'!AO19</f>
        <v>0.18960978316897487</v>
      </c>
      <c r="AP19" s="33">
        <f>'Option 1'!AP19</f>
        <v>0.18960978316897487</v>
      </c>
      <c r="AQ19" s="33">
        <f>'Option 1'!AQ19</f>
        <v>0.18960978316897487</v>
      </c>
      <c r="AR19" s="33">
        <f>'Option 1'!AR19</f>
        <v>0.18960978316897487</v>
      </c>
      <c r="AS19" s="33">
        <f>'Option 1'!AS19</f>
        <v>0.18960978316897487</v>
      </c>
      <c r="AT19" s="33">
        <f>'Option 1'!AT19</f>
        <v>0.18960978316897487</v>
      </c>
      <c r="AU19" s="33">
        <f>'Option 1'!AU19</f>
        <v>0.18960978316897487</v>
      </c>
      <c r="AV19" s="33">
        <f>'Option 1'!AV19</f>
        <v>0.18960978316897487</v>
      </c>
      <c r="AW19" s="33">
        <f>'Option 1'!AW19</f>
        <v>0.18960978316897487</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3.0176191340953703E-3</v>
      </c>
      <c r="G25" s="67">
        <f t="shared" si="1"/>
        <v>7.1372248257435891E-3</v>
      </c>
      <c r="H25" s="67">
        <f t="shared" si="1"/>
        <v>1.2515751693159792E-2</v>
      </c>
      <c r="I25" s="67">
        <f t="shared" si="1"/>
        <v>1.93225110870941E-2</v>
      </c>
      <c r="J25" s="67">
        <f t="shared" si="1"/>
        <v>2.77396903103851E-2</v>
      </c>
      <c r="K25" s="67">
        <f t="shared" si="1"/>
        <v>3.7962857405083691E-2</v>
      </c>
      <c r="L25" s="67">
        <f t="shared" si="1"/>
        <v>5.0136133434402347E-2</v>
      </c>
      <c r="M25" s="67">
        <f t="shared" si="1"/>
        <v>6.656015848998463E-2</v>
      </c>
      <c r="N25" s="67">
        <f t="shared" si="1"/>
        <v>7.4946750411245419E-2</v>
      </c>
      <c r="O25" s="67">
        <f t="shared" si="1"/>
        <v>8.3601785186366545E-2</v>
      </c>
      <c r="P25" s="67">
        <f t="shared" si="1"/>
        <v>9.2540129619380074E-2</v>
      </c>
      <c r="Q25" s="67">
        <f t="shared" si="1"/>
        <v>0.10155780527066335</v>
      </c>
      <c r="R25" s="67">
        <f t="shared" si="1"/>
        <v>0.11089230346004927</v>
      </c>
      <c r="S25" s="67">
        <f t="shared" si="1"/>
        <v>0.12054208756674355</v>
      </c>
      <c r="T25" s="67">
        <f t="shared" si="1"/>
        <v>0.13039407069460149</v>
      </c>
      <c r="U25" s="67">
        <f t="shared" si="1"/>
        <v>0.14044273077682276</v>
      </c>
      <c r="V25" s="67">
        <f t="shared" si="1"/>
        <v>0.14972738163644095</v>
      </c>
      <c r="W25" s="67">
        <f t="shared" si="1"/>
        <v>0.15789652845592272</v>
      </c>
      <c r="X25" s="67">
        <f t="shared" si="1"/>
        <v>0.16511529202102446</v>
      </c>
      <c r="Y25" s="67">
        <f t="shared" si="1"/>
        <v>0.17154651848300248</v>
      </c>
      <c r="Z25" s="67">
        <f t="shared" si="1"/>
        <v>0.17704416998323522</v>
      </c>
      <c r="AA25" s="67">
        <f t="shared" si="1"/>
        <v>0.18162272648299183</v>
      </c>
      <c r="AB25" s="67">
        <f t="shared" si="1"/>
        <v>0.18527935203966317</v>
      </c>
      <c r="AC25" s="67">
        <f t="shared" si="1"/>
        <v>0.18790109499070917</v>
      </c>
      <c r="AD25" s="67">
        <f t="shared" si="1"/>
        <v>0.18935803909913868</v>
      </c>
      <c r="AE25" s="67">
        <f t="shared" si="1"/>
        <v>0.18960978316897487</v>
      </c>
      <c r="AF25" s="67">
        <f t="shared" si="1"/>
        <v>0.18960978316897487</v>
      </c>
      <c r="AG25" s="67">
        <f t="shared" si="1"/>
        <v>0.18960978316897487</v>
      </c>
      <c r="AH25" s="67">
        <f t="shared" si="1"/>
        <v>0.18960978316897487</v>
      </c>
      <c r="AI25" s="67">
        <f t="shared" si="1"/>
        <v>0.18960978316897487</v>
      </c>
      <c r="AJ25" s="67">
        <f t="shared" si="1"/>
        <v>0.18960978316897487</v>
      </c>
      <c r="AK25" s="67">
        <f t="shared" si="1"/>
        <v>0.18960978316897487</v>
      </c>
      <c r="AL25" s="67">
        <f t="shared" si="1"/>
        <v>0.18960978316897487</v>
      </c>
      <c r="AM25" s="67">
        <f t="shared" si="1"/>
        <v>0.18960978316897487</v>
      </c>
      <c r="AN25" s="67">
        <f t="shared" si="1"/>
        <v>0.18960978316897487</v>
      </c>
      <c r="AO25" s="67">
        <f t="shared" si="1"/>
        <v>0.18960978316897487</v>
      </c>
      <c r="AP25" s="67">
        <f t="shared" si="1"/>
        <v>0.18960978316897487</v>
      </c>
      <c r="AQ25" s="67">
        <f t="shared" si="1"/>
        <v>0.18960978316897487</v>
      </c>
      <c r="AR25" s="67">
        <f t="shared" si="1"/>
        <v>0.18960978316897487</v>
      </c>
      <c r="AS25" s="67">
        <f t="shared" si="1"/>
        <v>0.18960978316897487</v>
      </c>
      <c r="AT25" s="67">
        <f t="shared" si="1"/>
        <v>0.18960978316897487</v>
      </c>
      <c r="AU25" s="67">
        <f t="shared" si="1"/>
        <v>0.18960978316897487</v>
      </c>
      <c r="AV25" s="67">
        <f t="shared" si="1"/>
        <v>0.18960978316897487</v>
      </c>
      <c r="AW25" s="67">
        <f t="shared" si="1"/>
        <v>0.18960978316897487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-1.3874300000000002</v>
      </c>
      <c r="F26" s="59">
        <f t="shared" ref="F26:BD26" si="2">F18+F25</f>
        <v>-1.4333623808659048</v>
      </c>
      <c r="G26" s="59">
        <f t="shared" si="2"/>
        <v>-1.4778627751742568</v>
      </c>
      <c r="H26" s="59">
        <f t="shared" si="2"/>
        <v>-1.5190142483068405</v>
      </c>
      <c r="I26" s="59">
        <f t="shared" si="2"/>
        <v>-1.558407488912906</v>
      </c>
      <c r="J26" s="59">
        <f t="shared" si="2"/>
        <v>-1.5953103096896151</v>
      </c>
      <c r="K26" s="59">
        <f t="shared" si="2"/>
        <v>-1.6296371425949165</v>
      </c>
      <c r="L26" s="59">
        <f t="shared" si="2"/>
        <v>-1.6604738665655976</v>
      </c>
      <c r="M26" s="59">
        <f t="shared" si="2"/>
        <v>6.656015848998463E-2</v>
      </c>
      <c r="N26" s="59">
        <f t="shared" si="2"/>
        <v>7.4946750411245419E-2</v>
      </c>
      <c r="O26" s="59">
        <f t="shared" si="2"/>
        <v>8.3601785186366545E-2</v>
      </c>
      <c r="P26" s="59">
        <f t="shared" si="2"/>
        <v>9.2540129619380074E-2</v>
      </c>
      <c r="Q26" s="59">
        <f t="shared" si="2"/>
        <v>0.10155780527066335</v>
      </c>
      <c r="R26" s="59">
        <f t="shared" si="2"/>
        <v>0.11089230346004927</v>
      </c>
      <c r="S26" s="59">
        <f t="shared" si="2"/>
        <v>0.12054208756674355</v>
      </c>
      <c r="T26" s="59">
        <f t="shared" si="2"/>
        <v>0.13039407069460149</v>
      </c>
      <c r="U26" s="59">
        <f t="shared" si="2"/>
        <v>0.14044273077682276</v>
      </c>
      <c r="V26" s="59">
        <f t="shared" si="2"/>
        <v>0.14972738163644095</v>
      </c>
      <c r="W26" s="59">
        <f t="shared" si="2"/>
        <v>0.15789652845592272</v>
      </c>
      <c r="X26" s="59">
        <f t="shared" si="2"/>
        <v>0.16511529202102446</v>
      </c>
      <c r="Y26" s="59">
        <f t="shared" si="2"/>
        <v>0.17154651848300248</v>
      </c>
      <c r="Z26" s="59">
        <f t="shared" si="2"/>
        <v>0.17704416998323522</v>
      </c>
      <c r="AA26" s="59">
        <f t="shared" si="2"/>
        <v>0.18162272648299183</v>
      </c>
      <c r="AB26" s="59">
        <f t="shared" si="2"/>
        <v>0.18527935203966317</v>
      </c>
      <c r="AC26" s="59">
        <f t="shared" si="2"/>
        <v>0.18790109499070917</v>
      </c>
      <c r="AD26" s="59">
        <f t="shared" si="2"/>
        <v>0.18935803909913868</v>
      </c>
      <c r="AE26" s="59">
        <f t="shared" si="2"/>
        <v>0.18960978316897487</v>
      </c>
      <c r="AF26" s="59">
        <f t="shared" si="2"/>
        <v>0.18960978316897487</v>
      </c>
      <c r="AG26" s="59">
        <f t="shared" si="2"/>
        <v>0.18960978316897487</v>
      </c>
      <c r="AH26" s="59">
        <f t="shared" si="2"/>
        <v>0.18960978316897487</v>
      </c>
      <c r="AI26" s="59">
        <f t="shared" si="2"/>
        <v>0.18960978316897487</v>
      </c>
      <c r="AJ26" s="59">
        <f t="shared" si="2"/>
        <v>0.18960978316897487</v>
      </c>
      <c r="AK26" s="59">
        <f t="shared" si="2"/>
        <v>0.18960978316897487</v>
      </c>
      <c r="AL26" s="59">
        <f t="shared" si="2"/>
        <v>0.18960978316897487</v>
      </c>
      <c r="AM26" s="59">
        <f t="shared" si="2"/>
        <v>0.18960978316897487</v>
      </c>
      <c r="AN26" s="59">
        <f t="shared" si="2"/>
        <v>0.18960978316897487</v>
      </c>
      <c r="AO26" s="59">
        <f t="shared" si="2"/>
        <v>0.18960978316897487</v>
      </c>
      <c r="AP26" s="59">
        <f t="shared" si="2"/>
        <v>0.18960978316897487</v>
      </c>
      <c r="AQ26" s="59">
        <f t="shared" si="2"/>
        <v>0.18960978316897487</v>
      </c>
      <c r="AR26" s="59">
        <f t="shared" si="2"/>
        <v>0.18960978316897487</v>
      </c>
      <c r="AS26" s="59">
        <f t="shared" si="2"/>
        <v>0.18960978316897487</v>
      </c>
      <c r="AT26" s="59">
        <f t="shared" si="2"/>
        <v>0.18960978316897487</v>
      </c>
      <c r="AU26" s="59">
        <f t="shared" si="2"/>
        <v>0.18960978316897487</v>
      </c>
      <c r="AV26" s="59">
        <f t="shared" si="2"/>
        <v>0.18960978316897487</v>
      </c>
      <c r="AW26" s="59">
        <f t="shared" si="2"/>
        <v>0.18960978316897487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-1.1099440000000003</v>
      </c>
      <c r="F28" s="34">
        <f t="shared" ref="F28:AW28" si="4">F26*F27</f>
        <v>-1.1466899046927239</v>
      </c>
      <c r="G28" s="34">
        <f t="shared" si="4"/>
        <v>-1.1822902201394054</v>
      </c>
      <c r="H28" s="34">
        <f t="shared" si="4"/>
        <v>-1.2152113986454725</v>
      </c>
      <c r="I28" s="34">
        <f t="shared" si="4"/>
        <v>-1.246725991130325</v>
      </c>
      <c r="J28" s="34">
        <f t="shared" si="4"/>
        <v>-1.2762482477516921</v>
      </c>
      <c r="K28" s="34">
        <f t="shared" si="4"/>
        <v>-1.3037097140759333</v>
      </c>
      <c r="L28" s="34">
        <f t="shared" si="4"/>
        <v>-1.3283790932524782</v>
      </c>
      <c r="M28" s="34">
        <f t="shared" si="4"/>
        <v>5.3248126791987704E-2</v>
      </c>
      <c r="N28" s="34">
        <f t="shared" si="4"/>
        <v>5.9957400328996338E-2</v>
      </c>
      <c r="O28" s="34">
        <f t="shared" si="4"/>
        <v>6.6881428149093244E-2</v>
      </c>
      <c r="P28" s="34">
        <f t="shared" si="4"/>
        <v>7.4032103695504059E-2</v>
      </c>
      <c r="Q28" s="34">
        <f t="shared" si="4"/>
        <v>8.1246244216530691E-2</v>
      </c>
      <c r="R28" s="34">
        <f t="shared" si="4"/>
        <v>8.8713842768039425E-2</v>
      </c>
      <c r="S28" s="34">
        <f t="shared" si="4"/>
        <v>9.6433670053394843E-2</v>
      </c>
      <c r="T28" s="34">
        <f t="shared" si="4"/>
        <v>0.10431525655568119</v>
      </c>
      <c r="U28" s="34">
        <f t="shared" si="4"/>
        <v>0.11235418462145821</v>
      </c>
      <c r="V28" s="34">
        <f t="shared" si="4"/>
        <v>0.11978190530915277</v>
      </c>
      <c r="W28" s="34">
        <f t="shared" si="4"/>
        <v>0.1263172227647382</v>
      </c>
      <c r="X28" s="34">
        <f t="shared" si="4"/>
        <v>0.13209223361681957</v>
      </c>
      <c r="Y28" s="34">
        <f t="shared" si="4"/>
        <v>0.137237214786402</v>
      </c>
      <c r="Z28" s="34">
        <f t="shared" si="4"/>
        <v>0.14163533598658817</v>
      </c>
      <c r="AA28" s="34">
        <f t="shared" si="4"/>
        <v>0.14529818118639345</v>
      </c>
      <c r="AB28" s="34">
        <f t="shared" si="4"/>
        <v>0.14822348163173055</v>
      </c>
      <c r="AC28" s="34">
        <f t="shared" si="4"/>
        <v>0.15032087599256735</v>
      </c>
      <c r="AD28" s="34">
        <f t="shared" si="4"/>
        <v>0.15148643127931094</v>
      </c>
      <c r="AE28" s="34">
        <f t="shared" si="4"/>
        <v>0.1516878265351799</v>
      </c>
      <c r="AF28" s="34">
        <f t="shared" si="4"/>
        <v>0.1516878265351799</v>
      </c>
      <c r="AG28" s="34">
        <f t="shared" si="4"/>
        <v>0.1516878265351799</v>
      </c>
      <c r="AH28" s="34">
        <f t="shared" si="4"/>
        <v>0.1516878265351799</v>
      </c>
      <c r="AI28" s="34">
        <f t="shared" si="4"/>
        <v>0.1516878265351799</v>
      </c>
      <c r="AJ28" s="34">
        <f t="shared" si="4"/>
        <v>0.1516878265351799</v>
      </c>
      <c r="AK28" s="34">
        <f t="shared" si="4"/>
        <v>0.1516878265351799</v>
      </c>
      <c r="AL28" s="34">
        <f t="shared" si="4"/>
        <v>0.1516878265351799</v>
      </c>
      <c r="AM28" s="34">
        <f t="shared" si="4"/>
        <v>0.1516878265351799</v>
      </c>
      <c r="AN28" s="34">
        <f t="shared" si="4"/>
        <v>0.1516878265351799</v>
      </c>
      <c r="AO28" s="34">
        <f t="shared" si="4"/>
        <v>0.1516878265351799</v>
      </c>
      <c r="AP28" s="34">
        <f t="shared" si="4"/>
        <v>0.1516878265351799</v>
      </c>
      <c r="AQ28" s="34">
        <f t="shared" si="4"/>
        <v>0.1516878265351799</v>
      </c>
      <c r="AR28" s="34">
        <f t="shared" si="4"/>
        <v>0.1516878265351799</v>
      </c>
      <c r="AS28" s="34">
        <f t="shared" si="4"/>
        <v>0.1516878265351799</v>
      </c>
      <c r="AT28" s="34">
        <f t="shared" si="4"/>
        <v>0.1516878265351799</v>
      </c>
      <c r="AU28" s="34">
        <f t="shared" si="4"/>
        <v>0.1516878265351799</v>
      </c>
      <c r="AV28" s="34">
        <f t="shared" si="4"/>
        <v>0.1516878265351799</v>
      </c>
      <c r="AW28" s="34">
        <f t="shared" si="4"/>
        <v>0.1516878265351799</v>
      </c>
      <c r="AX28" s="34"/>
      <c r="AY28" s="34"/>
      <c r="AZ28" s="34"/>
      <c r="BA28" s="34"/>
      <c r="BB28" s="34"/>
      <c r="BC28" s="34"/>
      <c r="BD28" s="34"/>
    </row>
    <row r="29" spans="1:56" x14ac:dyDescent="0.3">
      <c r="A29" s="115"/>
      <c r="B29" s="9" t="s">
        <v>92</v>
      </c>
      <c r="C29" s="11" t="s">
        <v>44</v>
      </c>
      <c r="D29" s="9" t="s">
        <v>40</v>
      </c>
      <c r="E29" s="34">
        <f>E26-E28</f>
        <v>-0.2774859999999999</v>
      </c>
      <c r="F29" s="34">
        <f t="shared" ref="F29:AW29" si="5">F26-F28</f>
        <v>-0.28667247617318092</v>
      </c>
      <c r="G29" s="34">
        <f t="shared" si="5"/>
        <v>-0.29557255503485136</v>
      </c>
      <c r="H29" s="34">
        <f t="shared" si="5"/>
        <v>-0.30380284966136806</v>
      </c>
      <c r="I29" s="34">
        <f t="shared" si="5"/>
        <v>-0.31168149778258103</v>
      </c>
      <c r="J29" s="34">
        <f t="shared" si="5"/>
        <v>-0.31906206193792297</v>
      </c>
      <c r="K29" s="34">
        <f t="shared" si="5"/>
        <v>-0.32592742851898326</v>
      </c>
      <c r="L29" s="34">
        <f t="shared" si="5"/>
        <v>-0.33209477331311943</v>
      </c>
      <c r="M29" s="34">
        <f t="shared" si="5"/>
        <v>1.3312031697996926E-2</v>
      </c>
      <c r="N29" s="34">
        <f t="shared" si="5"/>
        <v>1.4989350082249081E-2</v>
      </c>
      <c r="O29" s="34">
        <f t="shared" si="5"/>
        <v>1.6720357037273301E-2</v>
      </c>
      <c r="P29" s="34">
        <f t="shared" si="5"/>
        <v>1.8508025923876015E-2</v>
      </c>
      <c r="Q29" s="34">
        <f t="shared" si="5"/>
        <v>2.0311561054132662E-2</v>
      </c>
      <c r="R29" s="34">
        <f t="shared" si="5"/>
        <v>2.2178460692009849E-2</v>
      </c>
      <c r="S29" s="34">
        <f t="shared" si="5"/>
        <v>2.4108417513348704E-2</v>
      </c>
      <c r="T29" s="34">
        <f t="shared" si="5"/>
        <v>2.6078814138920298E-2</v>
      </c>
      <c r="U29" s="34">
        <f t="shared" si="5"/>
        <v>2.8088546155364547E-2</v>
      </c>
      <c r="V29" s="34">
        <f t="shared" si="5"/>
        <v>2.9945476327288181E-2</v>
      </c>
      <c r="W29" s="34">
        <f t="shared" si="5"/>
        <v>3.1579305691184528E-2</v>
      </c>
      <c r="X29" s="34">
        <f t="shared" si="5"/>
        <v>3.3023058404204886E-2</v>
      </c>
      <c r="Y29" s="34">
        <f t="shared" si="5"/>
        <v>3.4309303696600485E-2</v>
      </c>
      <c r="Z29" s="34">
        <f t="shared" si="5"/>
        <v>3.5408833996647043E-2</v>
      </c>
      <c r="AA29" s="34">
        <f t="shared" si="5"/>
        <v>3.6324545296598371E-2</v>
      </c>
      <c r="AB29" s="34">
        <f t="shared" si="5"/>
        <v>3.7055870407932623E-2</v>
      </c>
      <c r="AC29" s="34">
        <f t="shared" si="5"/>
        <v>3.7580218998141818E-2</v>
      </c>
      <c r="AD29" s="34">
        <f t="shared" si="5"/>
        <v>3.7871607819827735E-2</v>
      </c>
      <c r="AE29" s="34">
        <f t="shared" si="5"/>
        <v>3.7921956633794968E-2</v>
      </c>
      <c r="AF29" s="34">
        <f t="shared" si="5"/>
        <v>3.7921956633794968E-2</v>
      </c>
      <c r="AG29" s="34">
        <f t="shared" si="5"/>
        <v>3.7921956633794968E-2</v>
      </c>
      <c r="AH29" s="34">
        <f t="shared" si="5"/>
        <v>3.7921956633794968E-2</v>
      </c>
      <c r="AI29" s="34">
        <f t="shared" si="5"/>
        <v>3.7921956633794968E-2</v>
      </c>
      <c r="AJ29" s="34">
        <f t="shared" si="5"/>
        <v>3.7921956633794968E-2</v>
      </c>
      <c r="AK29" s="34">
        <f t="shared" si="5"/>
        <v>3.7921956633794968E-2</v>
      </c>
      <c r="AL29" s="34">
        <f t="shared" si="5"/>
        <v>3.7921956633794968E-2</v>
      </c>
      <c r="AM29" s="34">
        <f t="shared" si="5"/>
        <v>3.7921956633794968E-2</v>
      </c>
      <c r="AN29" s="34">
        <f t="shared" si="5"/>
        <v>3.7921956633794968E-2</v>
      </c>
      <c r="AO29" s="34">
        <f t="shared" si="5"/>
        <v>3.7921956633794968E-2</v>
      </c>
      <c r="AP29" s="34">
        <f t="shared" si="5"/>
        <v>3.7921956633794968E-2</v>
      </c>
      <c r="AQ29" s="34">
        <f t="shared" si="5"/>
        <v>3.7921956633794968E-2</v>
      </c>
      <c r="AR29" s="34">
        <f t="shared" si="5"/>
        <v>3.7921956633794968E-2</v>
      </c>
      <c r="AS29" s="34">
        <f t="shared" si="5"/>
        <v>3.7921956633794968E-2</v>
      </c>
      <c r="AT29" s="34">
        <f t="shared" si="5"/>
        <v>3.7921956633794968E-2</v>
      </c>
      <c r="AU29" s="34">
        <f t="shared" si="5"/>
        <v>3.7921956633794968E-2</v>
      </c>
      <c r="AV29" s="34">
        <f t="shared" si="5"/>
        <v>3.7921956633794968E-2</v>
      </c>
      <c r="AW29" s="34">
        <f t="shared" si="5"/>
        <v>3.7921956633794968E-2</v>
      </c>
      <c r="AX29" s="34"/>
      <c r="AY29" s="34"/>
      <c r="AZ29" s="34"/>
      <c r="BA29" s="34"/>
      <c r="BB29" s="34"/>
      <c r="BC29" s="34"/>
      <c r="BD29" s="34"/>
    </row>
    <row r="30" spans="1:56" ht="16.5" hidden="1" customHeight="1" outlineLevel="1" x14ac:dyDescent="0.35">
      <c r="A30" s="115"/>
      <c r="B30" s="9" t="s">
        <v>1</v>
      </c>
      <c r="C30" s="11" t="s">
        <v>53</v>
      </c>
      <c r="D30" s="9" t="s">
        <v>40</v>
      </c>
      <c r="F30" s="34">
        <f>$E$28/'Fixed data'!$C$7</f>
        <v>-2.466542222222223E-2</v>
      </c>
      <c r="G30" s="34">
        <f>$E$28/'Fixed data'!$C$7</f>
        <v>-2.466542222222223E-2</v>
      </c>
      <c r="H30" s="34">
        <f>$E$28/'Fixed data'!$C$7</f>
        <v>-2.466542222222223E-2</v>
      </c>
      <c r="I30" s="34">
        <f>$E$28/'Fixed data'!$C$7</f>
        <v>-2.466542222222223E-2</v>
      </c>
      <c r="J30" s="34">
        <f>$E$28/'Fixed data'!$C$7</f>
        <v>-2.466542222222223E-2</v>
      </c>
      <c r="K30" s="34">
        <f>$E$28/'Fixed data'!$C$7</f>
        <v>-2.466542222222223E-2</v>
      </c>
      <c r="L30" s="34">
        <f>$E$28/'Fixed data'!$C$7</f>
        <v>-2.466542222222223E-2</v>
      </c>
      <c r="M30" s="34">
        <f>$E$28/'Fixed data'!$C$7</f>
        <v>-2.466542222222223E-2</v>
      </c>
      <c r="N30" s="34">
        <f>$E$28/'Fixed data'!$C$7</f>
        <v>-2.466542222222223E-2</v>
      </c>
      <c r="O30" s="34">
        <f>$E$28/'Fixed data'!$C$7</f>
        <v>-2.466542222222223E-2</v>
      </c>
      <c r="P30" s="34">
        <f>$E$28/'Fixed data'!$C$7</f>
        <v>-2.466542222222223E-2</v>
      </c>
      <c r="Q30" s="34">
        <f>$E$28/'Fixed data'!$C$7</f>
        <v>-2.466542222222223E-2</v>
      </c>
      <c r="R30" s="34">
        <f>$E$28/'Fixed data'!$C$7</f>
        <v>-2.466542222222223E-2</v>
      </c>
      <c r="S30" s="34">
        <f>$E$28/'Fixed data'!$C$7</f>
        <v>-2.466542222222223E-2</v>
      </c>
      <c r="T30" s="34">
        <f>$E$28/'Fixed data'!$C$7</f>
        <v>-2.466542222222223E-2</v>
      </c>
      <c r="U30" s="34">
        <f>$E$28/'Fixed data'!$C$7</f>
        <v>-2.466542222222223E-2</v>
      </c>
      <c r="V30" s="34">
        <f>$E$28/'Fixed data'!$C$7</f>
        <v>-2.466542222222223E-2</v>
      </c>
      <c r="W30" s="34">
        <f>$E$28/'Fixed data'!$C$7</f>
        <v>-2.466542222222223E-2</v>
      </c>
      <c r="X30" s="34">
        <f>$E$28/'Fixed data'!$C$7</f>
        <v>-2.466542222222223E-2</v>
      </c>
      <c r="Y30" s="34">
        <f>$E$28/'Fixed data'!$C$7</f>
        <v>-2.466542222222223E-2</v>
      </c>
      <c r="Z30" s="34">
        <f>$E$28/'Fixed data'!$C$7</f>
        <v>-2.466542222222223E-2</v>
      </c>
      <c r="AA30" s="34">
        <f>$E$28/'Fixed data'!$C$7</f>
        <v>-2.466542222222223E-2</v>
      </c>
      <c r="AB30" s="34">
        <f>$E$28/'Fixed data'!$C$7</f>
        <v>-2.466542222222223E-2</v>
      </c>
      <c r="AC30" s="34">
        <f>$E$28/'Fixed data'!$C$7</f>
        <v>-2.466542222222223E-2</v>
      </c>
      <c r="AD30" s="34">
        <f>$E$28/'Fixed data'!$C$7</f>
        <v>-2.466542222222223E-2</v>
      </c>
      <c r="AE30" s="34">
        <f>$E$28/'Fixed data'!$C$7</f>
        <v>-2.466542222222223E-2</v>
      </c>
      <c r="AF30" s="34">
        <f>$E$28/'Fixed data'!$C$7</f>
        <v>-2.466542222222223E-2</v>
      </c>
      <c r="AG30" s="34">
        <f>$E$28/'Fixed data'!$C$7</f>
        <v>-2.466542222222223E-2</v>
      </c>
      <c r="AH30" s="34">
        <f>$E$28/'Fixed data'!$C$7</f>
        <v>-2.466542222222223E-2</v>
      </c>
      <c r="AI30" s="34">
        <f>$E$28/'Fixed data'!$C$7</f>
        <v>-2.466542222222223E-2</v>
      </c>
      <c r="AJ30" s="34">
        <f>$E$28/'Fixed data'!$C$7</f>
        <v>-2.466542222222223E-2</v>
      </c>
      <c r="AK30" s="34">
        <f>$E$28/'Fixed data'!$C$7</f>
        <v>-2.466542222222223E-2</v>
      </c>
      <c r="AL30" s="34">
        <f>$E$28/'Fixed data'!$C$7</f>
        <v>-2.466542222222223E-2</v>
      </c>
      <c r="AM30" s="34">
        <f>$E$28/'Fixed data'!$C$7</f>
        <v>-2.466542222222223E-2</v>
      </c>
      <c r="AN30" s="34">
        <f>$E$28/'Fixed data'!$C$7</f>
        <v>-2.466542222222223E-2</v>
      </c>
      <c r="AO30" s="34">
        <f>$E$28/'Fixed data'!$C$7</f>
        <v>-2.466542222222223E-2</v>
      </c>
      <c r="AP30" s="34">
        <f>$E$28/'Fixed data'!$C$7</f>
        <v>-2.466542222222223E-2</v>
      </c>
      <c r="AQ30" s="34">
        <f>$E$28/'Fixed data'!$C$7</f>
        <v>-2.466542222222223E-2</v>
      </c>
      <c r="AR30" s="34">
        <f>$E$28/'Fixed data'!$C$7</f>
        <v>-2.466542222222223E-2</v>
      </c>
      <c r="AS30" s="34">
        <f>$E$28/'Fixed data'!$C$7</f>
        <v>-2.466542222222223E-2</v>
      </c>
      <c r="AT30" s="34">
        <f>$E$28/'Fixed data'!$C$7</f>
        <v>-2.466542222222223E-2</v>
      </c>
      <c r="AU30" s="34">
        <f>$E$28/'Fixed data'!$C$7</f>
        <v>-2.466542222222223E-2</v>
      </c>
      <c r="AV30" s="34">
        <f>$E$28/'Fixed data'!$C$7</f>
        <v>-2.466542222222223E-2</v>
      </c>
      <c r="AW30" s="34">
        <f>$E$28/'Fixed data'!$C$7</f>
        <v>-2.466542222222223E-2</v>
      </c>
      <c r="AX30" s="34">
        <f>$E$28/'Fixed data'!$C$7</f>
        <v>-2.466542222222223E-2</v>
      </c>
      <c r="AY30" s="34"/>
      <c r="AZ30" s="34"/>
      <c r="BA30" s="34"/>
      <c r="BB30" s="34"/>
      <c r="BC30" s="34"/>
      <c r="BD30" s="34"/>
    </row>
    <row r="31" spans="1:56" ht="16.5" hidden="1" customHeight="1" outlineLevel="1" x14ac:dyDescent="0.35">
      <c r="A31" s="115"/>
      <c r="B31" s="9" t="s">
        <v>2</v>
      </c>
      <c r="C31" s="11" t="s">
        <v>54</v>
      </c>
      <c r="D31" s="9" t="s">
        <v>40</v>
      </c>
      <c r="F31" s="34"/>
      <c r="G31" s="34">
        <f>$F$28/'Fixed data'!$C$7</f>
        <v>-2.5481997882060532E-2</v>
      </c>
      <c r="H31" s="34">
        <f>$F$28/'Fixed data'!$C$7</f>
        <v>-2.5481997882060532E-2</v>
      </c>
      <c r="I31" s="34">
        <f>$F$28/'Fixed data'!$C$7</f>
        <v>-2.5481997882060532E-2</v>
      </c>
      <c r="J31" s="34">
        <f>$F$28/'Fixed data'!$C$7</f>
        <v>-2.5481997882060532E-2</v>
      </c>
      <c r="K31" s="34">
        <f>$F$28/'Fixed data'!$C$7</f>
        <v>-2.5481997882060532E-2</v>
      </c>
      <c r="L31" s="34">
        <f>$F$28/'Fixed data'!$C$7</f>
        <v>-2.5481997882060532E-2</v>
      </c>
      <c r="M31" s="34">
        <f>$F$28/'Fixed data'!$C$7</f>
        <v>-2.5481997882060532E-2</v>
      </c>
      <c r="N31" s="34">
        <f>$F$28/'Fixed data'!$C$7</f>
        <v>-2.5481997882060532E-2</v>
      </c>
      <c r="O31" s="34">
        <f>$F$28/'Fixed data'!$C$7</f>
        <v>-2.5481997882060532E-2</v>
      </c>
      <c r="P31" s="34">
        <f>$F$28/'Fixed data'!$C$7</f>
        <v>-2.5481997882060532E-2</v>
      </c>
      <c r="Q31" s="34">
        <f>$F$28/'Fixed data'!$C$7</f>
        <v>-2.5481997882060532E-2</v>
      </c>
      <c r="R31" s="34">
        <f>$F$28/'Fixed data'!$C$7</f>
        <v>-2.5481997882060532E-2</v>
      </c>
      <c r="S31" s="34">
        <f>$F$28/'Fixed data'!$C$7</f>
        <v>-2.5481997882060532E-2</v>
      </c>
      <c r="T31" s="34">
        <f>$F$28/'Fixed data'!$C$7</f>
        <v>-2.5481997882060532E-2</v>
      </c>
      <c r="U31" s="34">
        <f>$F$28/'Fixed data'!$C$7</f>
        <v>-2.5481997882060532E-2</v>
      </c>
      <c r="V31" s="34">
        <f>$F$28/'Fixed data'!$C$7</f>
        <v>-2.5481997882060532E-2</v>
      </c>
      <c r="W31" s="34">
        <f>$F$28/'Fixed data'!$C$7</f>
        <v>-2.5481997882060532E-2</v>
      </c>
      <c r="X31" s="34">
        <f>$F$28/'Fixed data'!$C$7</f>
        <v>-2.5481997882060532E-2</v>
      </c>
      <c r="Y31" s="34">
        <f>$F$28/'Fixed data'!$C$7</f>
        <v>-2.5481997882060532E-2</v>
      </c>
      <c r="Z31" s="34">
        <f>$F$28/'Fixed data'!$C$7</f>
        <v>-2.5481997882060532E-2</v>
      </c>
      <c r="AA31" s="34">
        <f>$F$28/'Fixed data'!$C$7</f>
        <v>-2.5481997882060532E-2</v>
      </c>
      <c r="AB31" s="34">
        <f>$F$28/'Fixed data'!$C$7</f>
        <v>-2.5481997882060532E-2</v>
      </c>
      <c r="AC31" s="34">
        <f>$F$28/'Fixed data'!$C$7</f>
        <v>-2.5481997882060532E-2</v>
      </c>
      <c r="AD31" s="34">
        <f>$F$28/'Fixed data'!$C$7</f>
        <v>-2.5481997882060532E-2</v>
      </c>
      <c r="AE31" s="34">
        <f>$F$28/'Fixed data'!$C$7</f>
        <v>-2.5481997882060532E-2</v>
      </c>
      <c r="AF31" s="34">
        <f>$F$28/'Fixed data'!$C$7</f>
        <v>-2.5481997882060532E-2</v>
      </c>
      <c r="AG31" s="34">
        <f>$F$28/'Fixed data'!$C$7</f>
        <v>-2.5481997882060532E-2</v>
      </c>
      <c r="AH31" s="34">
        <f>$F$28/'Fixed data'!$C$7</f>
        <v>-2.5481997882060532E-2</v>
      </c>
      <c r="AI31" s="34">
        <f>$F$28/'Fixed data'!$C$7</f>
        <v>-2.5481997882060532E-2</v>
      </c>
      <c r="AJ31" s="34">
        <f>$F$28/'Fixed data'!$C$7</f>
        <v>-2.5481997882060532E-2</v>
      </c>
      <c r="AK31" s="34">
        <f>$F$28/'Fixed data'!$C$7</f>
        <v>-2.5481997882060532E-2</v>
      </c>
      <c r="AL31" s="34">
        <f>$F$28/'Fixed data'!$C$7</f>
        <v>-2.5481997882060532E-2</v>
      </c>
      <c r="AM31" s="34">
        <f>$F$28/'Fixed data'!$C$7</f>
        <v>-2.5481997882060532E-2</v>
      </c>
      <c r="AN31" s="34">
        <f>$F$28/'Fixed data'!$C$7</f>
        <v>-2.5481997882060532E-2</v>
      </c>
      <c r="AO31" s="34">
        <f>$F$28/'Fixed data'!$C$7</f>
        <v>-2.5481997882060532E-2</v>
      </c>
      <c r="AP31" s="34">
        <f>$F$28/'Fixed data'!$C$7</f>
        <v>-2.5481997882060532E-2</v>
      </c>
      <c r="AQ31" s="34">
        <f>$F$28/'Fixed data'!$C$7</f>
        <v>-2.5481997882060532E-2</v>
      </c>
      <c r="AR31" s="34">
        <f>$F$28/'Fixed data'!$C$7</f>
        <v>-2.5481997882060532E-2</v>
      </c>
      <c r="AS31" s="34">
        <f>$F$28/'Fixed data'!$C$7</f>
        <v>-2.5481997882060532E-2</v>
      </c>
      <c r="AT31" s="34">
        <f>$F$28/'Fixed data'!$C$7</f>
        <v>-2.5481997882060532E-2</v>
      </c>
      <c r="AU31" s="34">
        <f>$F$28/'Fixed data'!$C$7</f>
        <v>-2.5481997882060532E-2</v>
      </c>
      <c r="AV31" s="34">
        <f>$F$28/'Fixed data'!$C$7</f>
        <v>-2.5481997882060532E-2</v>
      </c>
      <c r="AW31" s="34">
        <f>$F$28/'Fixed data'!$C$7</f>
        <v>-2.5481997882060532E-2</v>
      </c>
      <c r="AX31" s="34">
        <f>$F$28/'Fixed data'!$C$7</f>
        <v>-2.5481997882060532E-2</v>
      </c>
      <c r="AY31" s="34">
        <f>$F$28/'Fixed data'!$C$7</f>
        <v>-2.5481997882060532E-2</v>
      </c>
      <c r="AZ31" s="34"/>
      <c r="BA31" s="34"/>
      <c r="BB31" s="34"/>
      <c r="BC31" s="34"/>
      <c r="BD31" s="34"/>
    </row>
    <row r="32" spans="1:56" ht="16.5" hidden="1" customHeight="1" outlineLevel="1" x14ac:dyDescent="0.35">
      <c r="A32" s="115"/>
      <c r="B32" s="9" t="s">
        <v>3</v>
      </c>
      <c r="C32" s="11" t="s">
        <v>55</v>
      </c>
      <c r="D32" s="9" t="s">
        <v>40</v>
      </c>
      <c r="F32" s="34"/>
      <c r="G32" s="34"/>
      <c r="H32" s="34">
        <f>$G$28/'Fixed data'!$C$7</f>
        <v>-2.62731160030979E-2</v>
      </c>
      <c r="I32" s="34">
        <f>$G$28/'Fixed data'!$C$7</f>
        <v>-2.62731160030979E-2</v>
      </c>
      <c r="J32" s="34">
        <f>$G$28/'Fixed data'!$C$7</f>
        <v>-2.62731160030979E-2</v>
      </c>
      <c r="K32" s="34">
        <f>$G$28/'Fixed data'!$C$7</f>
        <v>-2.62731160030979E-2</v>
      </c>
      <c r="L32" s="34">
        <f>$G$28/'Fixed data'!$C$7</f>
        <v>-2.62731160030979E-2</v>
      </c>
      <c r="M32" s="34">
        <f>$G$28/'Fixed data'!$C$7</f>
        <v>-2.62731160030979E-2</v>
      </c>
      <c r="N32" s="34">
        <f>$G$28/'Fixed data'!$C$7</f>
        <v>-2.62731160030979E-2</v>
      </c>
      <c r="O32" s="34">
        <f>$G$28/'Fixed data'!$C$7</f>
        <v>-2.62731160030979E-2</v>
      </c>
      <c r="P32" s="34">
        <f>$G$28/'Fixed data'!$C$7</f>
        <v>-2.62731160030979E-2</v>
      </c>
      <c r="Q32" s="34">
        <f>$G$28/'Fixed data'!$C$7</f>
        <v>-2.62731160030979E-2</v>
      </c>
      <c r="R32" s="34">
        <f>$G$28/'Fixed data'!$C$7</f>
        <v>-2.62731160030979E-2</v>
      </c>
      <c r="S32" s="34">
        <f>$G$28/'Fixed data'!$C$7</f>
        <v>-2.62731160030979E-2</v>
      </c>
      <c r="T32" s="34">
        <f>$G$28/'Fixed data'!$C$7</f>
        <v>-2.62731160030979E-2</v>
      </c>
      <c r="U32" s="34">
        <f>$G$28/'Fixed data'!$C$7</f>
        <v>-2.62731160030979E-2</v>
      </c>
      <c r="V32" s="34">
        <f>$G$28/'Fixed data'!$C$7</f>
        <v>-2.62731160030979E-2</v>
      </c>
      <c r="W32" s="34">
        <f>$G$28/'Fixed data'!$C$7</f>
        <v>-2.62731160030979E-2</v>
      </c>
      <c r="X32" s="34">
        <f>$G$28/'Fixed data'!$C$7</f>
        <v>-2.62731160030979E-2</v>
      </c>
      <c r="Y32" s="34">
        <f>$G$28/'Fixed data'!$C$7</f>
        <v>-2.62731160030979E-2</v>
      </c>
      <c r="Z32" s="34">
        <f>$G$28/'Fixed data'!$C$7</f>
        <v>-2.62731160030979E-2</v>
      </c>
      <c r="AA32" s="34">
        <f>$G$28/'Fixed data'!$C$7</f>
        <v>-2.62731160030979E-2</v>
      </c>
      <c r="AB32" s="34">
        <f>$G$28/'Fixed data'!$C$7</f>
        <v>-2.62731160030979E-2</v>
      </c>
      <c r="AC32" s="34">
        <f>$G$28/'Fixed data'!$C$7</f>
        <v>-2.62731160030979E-2</v>
      </c>
      <c r="AD32" s="34">
        <f>$G$28/'Fixed data'!$C$7</f>
        <v>-2.62731160030979E-2</v>
      </c>
      <c r="AE32" s="34">
        <f>$G$28/'Fixed data'!$C$7</f>
        <v>-2.62731160030979E-2</v>
      </c>
      <c r="AF32" s="34">
        <f>$G$28/'Fixed data'!$C$7</f>
        <v>-2.62731160030979E-2</v>
      </c>
      <c r="AG32" s="34">
        <f>$G$28/'Fixed data'!$C$7</f>
        <v>-2.62731160030979E-2</v>
      </c>
      <c r="AH32" s="34">
        <f>$G$28/'Fixed data'!$C$7</f>
        <v>-2.62731160030979E-2</v>
      </c>
      <c r="AI32" s="34">
        <f>$G$28/'Fixed data'!$C$7</f>
        <v>-2.62731160030979E-2</v>
      </c>
      <c r="AJ32" s="34">
        <f>$G$28/'Fixed data'!$C$7</f>
        <v>-2.62731160030979E-2</v>
      </c>
      <c r="AK32" s="34">
        <f>$G$28/'Fixed data'!$C$7</f>
        <v>-2.62731160030979E-2</v>
      </c>
      <c r="AL32" s="34">
        <f>$G$28/'Fixed data'!$C$7</f>
        <v>-2.62731160030979E-2</v>
      </c>
      <c r="AM32" s="34">
        <f>$G$28/'Fixed data'!$C$7</f>
        <v>-2.62731160030979E-2</v>
      </c>
      <c r="AN32" s="34">
        <f>$G$28/'Fixed data'!$C$7</f>
        <v>-2.62731160030979E-2</v>
      </c>
      <c r="AO32" s="34">
        <f>$G$28/'Fixed data'!$C$7</f>
        <v>-2.62731160030979E-2</v>
      </c>
      <c r="AP32" s="34">
        <f>$G$28/'Fixed data'!$C$7</f>
        <v>-2.62731160030979E-2</v>
      </c>
      <c r="AQ32" s="34">
        <f>$G$28/'Fixed data'!$C$7</f>
        <v>-2.62731160030979E-2</v>
      </c>
      <c r="AR32" s="34">
        <f>$G$28/'Fixed data'!$C$7</f>
        <v>-2.62731160030979E-2</v>
      </c>
      <c r="AS32" s="34">
        <f>$G$28/'Fixed data'!$C$7</f>
        <v>-2.62731160030979E-2</v>
      </c>
      <c r="AT32" s="34">
        <f>$G$28/'Fixed data'!$C$7</f>
        <v>-2.62731160030979E-2</v>
      </c>
      <c r="AU32" s="34">
        <f>$G$28/'Fixed data'!$C$7</f>
        <v>-2.62731160030979E-2</v>
      </c>
      <c r="AV32" s="34">
        <f>$G$28/'Fixed data'!$C$7</f>
        <v>-2.62731160030979E-2</v>
      </c>
      <c r="AW32" s="34">
        <f>$G$28/'Fixed data'!$C$7</f>
        <v>-2.62731160030979E-2</v>
      </c>
      <c r="AX32" s="34">
        <f>$G$28/'Fixed data'!$C$7</f>
        <v>-2.62731160030979E-2</v>
      </c>
      <c r="AY32" s="34">
        <f>$G$28/'Fixed data'!$C$7</f>
        <v>-2.62731160030979E-2</v>
      </c>
      <c r="AZ32" s="34">
        <f>$G$28/'Fixed data'!$C$7</f>
        <v>-2.62731160030979E-2</v>
      </c>
      <c r="BA32" s="34"/>
      <c r="BB32" s="34"/>
      <c r="BC32" s="34"/>
      <c r="BD32" s="34"/>
    </row>
    <row r="33" spans="1:57" ht="16.5" hidden="1" customHeight="1" outlineLevel="1" x14ac:dyDescent="0.35">
      <c r="A33" s="115"/>
      <c r="B33" s="9" t="s">
        <v>4</v>
      </c>
      <c r="C33" s="11" t="s">
        <v>56</v>
      </c>
      <c r="D33" s="9" t="s">
        <v>40</v>
      </c>
      <c r="F33" s="34"/>
      <c r="G33" s="34"/>
      <c r="H33" s="34"/>
      <c r="I33" s="34">
        <f>$H$28/'Fixed data'!$C$7</f>
        <v>-2.7004697747677164E-2</v>
      </c>
      <c r="J33" s="34">
        <f>$H$28/'Fixed data'!$C$7</f>
        <v>-2.7004697747677164E-2</v>
      </c>
      <c r="K33" s="34">
        <f>$H$28/'Fixed data'!$C$7</f>
        <v>-2.7004697747677164E-2</v>
      </c>
      <c r="L33" s="34">
        <f>$H$28/'Fixed data'!$C$7</f>
        <v>-2.7004697747677164E-2</v>
      </c>
      <c r="M33" s="34">
        <f>$H$28/'Fixed data'!$C$7</f>
        <v>-2.7004697747677164E-2</v>
      </c>
      <c r="N33" s="34">
        <f>$H$28/'Fixed data'!$C$7</f>
        <v>-2.7004697747677164E-2</v>
      </c>
      <c r="O33" s="34">
        <f>$H$28/'Fixed data'!$C$7</f>
        <v>-2.7004697747677164E-2</v>
      </c>
      <c r="P33" s="34">
        <f>$H$28/'Fixed data'!$C$7</f>
        <v>-2.7004697747677164E-2</v>
      </c>
      <c r="Q33" s="34">
        <f>$H$28/'Fixed data'!$C$7</f>
        <v>-2.7004697747677164E-2</v>
      </c>
      <c r="R33" s="34">
        <f>$H$28/'Fixed data'!$C$7</f>
        <v>-2.7004697747677164E-2</v>
      </c>
      <c r="S33" s="34">
        <f>$H$28/'Fixed data'!$C$7</f>
        <v>-2.7004697747677164E-2</v>
      </c>
      <c r="T33" s="34">
        <f>$H$28/'Fixed data'!$C$7</f>
        <v>-2.7004697747677164E-2</v>
      </c>
      <c r="U33" s="34">
        <f>$H$28/'Fixed data'!$C$7</f>
        <v>-2.7004697747677164E-2</v>
      </c>
      <c r="V33" s="34">
        <f>$H$28/'Fixed data'!$C$7</f>
        <v>-2.7004697747677164E-2</v>
      </c>
      <c r="W33" s="34">
        <f>$H$28/'Fixed data'!$C$7</f>
        <v>-2.7004697747677164E-2</v>
      </c>
      <c r="X33" s="34">
        <f>$H$28/'Fixed data'!$C$7</f>
        <v>-2.7004697747677164E-2</v>
      </c>
      <c r="Y33" s="34">
        <f>$H$28/'Fixed data'!$C$7</f>
        <v>-2.7004697747677164E-2</v>
      </c>
      <c r="Z33" s="34">
        <f>$H$28/'Fixed data'!$C$7</f>
        <v>-2.7004697747677164E-2</v>
      </c>
      <c r="AA33" s="34">
        <f>$H$28/'Fixed data'!$C$7</f>
        <v>-2.7004697747677164E-2</v>
      </c>
      <c r="AB33" s="34">
        <f>$H$28/'Fixed data'!$C$7</f>
        <v>-2.7004697747677164E-2</v>
      </c>
      <c r="AC33" s="34">
        <f>$H$28/'Fixed data'!$C$7</f>
        <v>-2.7004697747677164E-2</v>
      </c>
      <c r="AD33" s="34">
        <f>$H$28/'Fixed data'!$C$7</f>
        <v>-2.7004697747677164E-2</v>
      </c>
      <c r="AE33" s="34">
        <f>$H$28/'Fixed data'!$C$7</f>
        <v>-2.7004697747677164E-2</v>
      </c>
      <c r="AF33" s="34">
        <f>$H$28/'Fixed data'!$C$7</f>
        <v>-2.7004697747677164E-2</v>
      </c>
      <c r="AG33" s="34">
        <f>$H$28/'Fixed data'!$C$7</f>
        <v>-2.7004697747677164E-2</v>
      </c>
      <c r="AH33" s="34">
        <f>$H$28/'Fixed data'!$C$7</f>
        <v>-2.7004697747677164E-2</v>
      </c>
      <c r="AI33" s="34">
        <f>$H$28/'Fixed data'!$C$7</f>
        <v>-2.7004697747677164E-2</v>
      </c>
      <c r="AJ33" s="34">
        <f>$H$28/'Fixed data'!$C$7</f>
        <v>-2.7004697747677164E-2</v>
      </c>
      <c r="AK33" s="34">
        <f>$H$28/'Fixed data'!$C$7</f>
        <v>-2.7004697747677164E-2</v>
      </c>
      <c r="AL33" s="34">
        <f>$H$28/'Fixed data'!$C$7</f>
        <v>-2.7004697747677164E-2</v>
      </c>
      <c r="AM33" s="34">
        <f>$H$28/'Fixed data'!$C$7</f>
        <v>-2.7004697747677164E-2</v>
      </c>
      <c r="AN33" s="34">
        <f>$H$28/'Fixed data'!$C$7</f>
        <v>-2.7004697747677164E-2</v>
      </c>
      <c r="AO33" s="34">
        <f>$H$28/'Fixed data'!$C$7</f>
        <v>-2.7004697747677164E-2</v>
      </c>
      <c r="AP33" s="34">
        <f>$H$28/'Fixed data'!$C$7</f>
        <v>-2.7004697747677164E-2</v>
      </c>
      <c r="AQ33" s="34">
        <f>$H$28/'Fixed data'!$C$7</f>
        <v>-2.7004697747677164E-2</v>
      </c>
      <c r="AR33" s="34">
        <f>$H$28/'Fixed data'!$C$7</f>
        <v>-2.7004697747677164E-2</v>
      </c>
      <c r="AS33" s="34">
        <f>$H$28/'Fixed data'!$C$7</f>
        <v>-2.7004697747677164E-2</v>
      </c>
      <c r="AT33" s="34">
        <f>$H$28/'Fixed data'!$C$7</f>
        <v>-2.7004697747677164E-2</v>
      </c>
      <c r="AU33" s="34">
        <f>$H$28/'Fixed data'!$C$7</f>
        <v>-2.7004697747677164E-2</v>
      </c>
      <c r="AV33" s="34">
        <f>$H$28/'Fixed data'!$C$7</f>
        <v>-2.7004697747677164E-2</v>
      </c>
      <c r="AW33" s="34">
        <f>$H$28/'Fixed data'!$C$7</f>
        <v>-2.7004697747677164E-2</v>
      </c>
      <c r="AX33" s="34">
        <f>$H$28/'Fixed data'!$C$7</f>
        <v>-2.7004697747677164E-2</v>
      </c>
      <c r="AY33" s="34">
        <f>$H$28/'Fixed data'!$C$7</f>
        <v>-2.7004697747677164E-2</v>
      </c>
      <c r="AZ33" s="34">
        <f>$H$28/'Fixed data'!$C$7</f>
        <v>-2.7004697747677164E-2</v>
      </c>
      <c r="BA33" s="34">
        <f>$H$28/'Fixed data'!$C$7</f>
        <v>-2.7004697747677164E-2</v>
      </c>
      <c r="BB33" s="34"/>
      <c r="BC33" s="34"/>
      <c r="BD33" s="34"/>
    </row>
    <row r="34" spans="1:57" ht="16.5" hidden="1" customHeight="1" outlineLevel="1" x14ac:dyDescent="0.35">
      <c r="A34" s="115"/>
      <c r="B34" s="9" t="s">
        <v>5</v>
      </c>
      <c r="C34" s="11" t="s">
        <v>57</v>
      </c>
      <c r="D34" s="9" t="s">
        <v>40</v>
      </c>
      <c r="F34" s="34"/>
      <c r="G34" s="34"/>
      <c r="H34" s="34"/>
      <c r="I34" s="34"/>
      <c r="J34" s="34">
        <f>$I$28/'Fixed data'!$C$7</f>
        <v>-2.7705022025118334E-2</v>
      </c>
      <c r="K34" s="34">
        <f>$I$28/'Fixed data'!$C$7</f>
        <v>-2.7705022025118334E-2</v>
      </c>
      <c r="L34" s="34">
        <f>$I$28/'Fixed data'!$C$7</f>
        <v>-2.7705022025118334E-2</v>
      </c>
      <c r="M34" s="34">
        <f>$I$28/'Fixed data'!$C$7</f>
        <v>-2.7705022025118334E-2</v>
      </c>
      <c r="N34" s="34">
        <f>$I$28/'Fixed data'!$C$7</f>
        <v>-2.7705022025118334E-2</v>
      </c>
      <c r="O34" s="34">
        <f>$I$28/'Fixed data'!$C$7</f>
        <v>-2.7705022025118334E-2</v>
      </c>
      <c r="P34" s="34">
        <f>$I$28/'Fixed data'!$C$7</f>
        <v>-2.7705022025118334E-2</v>
      </c>
      <c r="Q34" s="34">
        <f>$I$28/'Fixed data'!$C$7</f>
        <v>-2.7705022025118334E-2</v>
      </c>
      <c r="R34" s="34">
        <f>$I$28/'Fixed data'!$C$7</f>
        <v>-2.7705022025118334E-2</v>
      </c>
      <c r="S34" s="34">
        <f>$I$28/'Fixed data'!$C$7</f>
        <v>-2.7705022025118334E-2</v>
      </c>
      <c r="T34" s="34">
        <f>$I$28/'Fixed data'!$C$7</f>
        <v>-2.7705022025118334E-2</v>
      </c>
      <c r="U34" s="34">
        <f>$I$28/'Fixed data'!$C$7</f>
        <v>-2.7705022025118334E-2</v>
      </c>
      <c r="V34" s="34">
        <f>$I$28/'Fixed data'!$C$7</f>
        <v>-2.7705022025118334E-2</v>
      </c>
      <c r="W34" s="34">
        <f>$I$28/'Fixed data'!$C$7</f>
        <v>-2.7705022025118334E-2</v>
      </c>
      <c r="X34" s="34">
        <f>$I$28/'Fixed data'!$C$7</f>
        <v>-2.7705022025118334E-2</v>
      </c>
      <c r="Y34" s="34">
        <f>$I$28/'Fixed data'!$C$7</f>
        <v>-2.7705022025118334E-2</v>
      </c>
      <c r="Z34" s="34">
        <f>$I$28/'Fixed data'!$C$7</f>
        <v>-2.7705022025118334E-2</v>
      </c>
      <c r="AA34" s="34">
        <f>$I$28/'Fixed data'!$C$7</f>
        <v>-2.7705022025118334E-2</v>
      </c>
      <c r="AB34" s="34">
        <f>$I$28/'Fixed data'!$C$7</f>
        <v>-2.7705022025118334E-2</v>
      </c>
      <c r="AC34" s="34">
        <f>$I$28/'Fixed data'!$C$7</f>
        <v>-2.7705022025118334E-2</v>
      </c>
      <c r="AD34" s="34">
        <f>$I$28/'Fixed data'!$C$7</f>
        <v>-2.7705022025118334E-2</v>
      </c>
      <c r="AE34" s="34">
        <f>$I$28/'Fixed data'!$C$7</f>
        <v>-2.7705022025118334E-2</v>
      </c>
      <c r="AF34" s="34">
        <f>$I$28/'Fixed data'!$C$7</f>
        <v>-2.7705022025118334E-2</v>
      </c>
      <c r="AG34" s="34">
        <f>$I$28/'Fixed data'!$C$7</f>
        <v>-2.7705022025118334E-2</v>
      </c>
      <c r="AH34" s="34">
        <f>$I$28/'Fixed data'!$C$7</f>
        <v>-2.7705022025118334E-2</v>
      </c>
      <c r="AI34" s="34">
        <f>$I$28/'Fixed data'!$C$7</f>
        <v>-2.7705022025118334E-2</v>
      </c>
      <c r="AJ34" s="34">
        <f>$I$28/'Fixed data'!$C$7</f>
        <v>-2.7705022025118334E-2</v>
      </c>
      <c r="AK34" s="34">
        <f>$I$28/'Fixed data'!$C$7</f>
        <v>-2.7705022025118334E-2</v>
      </c>
      <c r="AL34" s="34">
        <f>$I$28/'Fixed data'!$C$7</f>
        <v>-2.7705022025118334E-2</v>
      </c>
      <c r="AM34" s="34">
        <f>$I$28/'Fixed data'!$C$7</f>
        <v>-2.7705022025118334E-2</v>
      </c>
      <c r="AN34" s="34">
        <f>$I$28/'Fixed data'!$C$7</f>
        <v>-2.7705022025118334E-2</v>
      </c>
      <c r="AO34" s="34">
        <f>$I$28/'Fixed data'!$C$7</f>
        <v>-2.7705022025118334E-2</v>
      </c>
      <c r="AP34" s="34">
        <f>$I$28/'Fixed data'!$C$7</f>
        <v>-2.7705022025118334E-2</v>
      </c>
      <c r="AQ34" s="34">
        <f>$I$28/'Fixed data'!$C$7</f>
        <v>-2.7705022025118334E-2</v>
      </c>
      <c r="AR34" s="34">
        <f>$I$28/'Fixed data'!$C$7</f>
        <v>-2.7705022025118334E-2</v>
      </c>
      <c r="AS34" s="34">
        <f>$I$28/'Fixed data'!$C$7</f>
        <v>-2.7705022025118334E-2</v>
      </c>
      <c r="AT34" s="34">
        <f>$I$28/'Fixed data'!$C$7</f>
        <v>-2.7705022025118334E-2</v>
      </c>
      <c r="AU34" s="34">
        <f>$I$28/'Fixed data'!$C$7</f>
        <v>-2.7705022025118334E-2</v>
      </c>
      <c r="AV34" s="34">
        <f>$I$28/'Fixed data'!$C$7</f>
        <v>-2.7705022025118334E-2</v>
      </c>
      <c r="AW34" s="34">
        <f>$I$28/'Fixed data'!$C$7</f>
        <v>-2.7705022025118334E-2</v>
      </c>
      <c r="AX34" s="34">
        <f>$I$28/'Fixed data'!$C$7</f>
        <v>-2.7705022025118334E-2</v>
      </c>
      <c r="AY34" s="34">
        <f>$I$28/'Fixed data'!$C$7</f>
        <v>-2.7705022025118334E-2</v>
      </c>
      <c r="AZ34" s="34">
        <f>$I$28/'Fixed data'!$C$7</f>
        <v>-2.7705022025118334E-2</v>
      </c>
      <c r="BA34" s="34">
        <f>$I$28/'Fixed data'!$C$7</f>
        <v>-2.7705022025118334E-2</v>
      </c>
      <c r="BB34" s="34">
        <f>$I$28/'Fixed data'!$C$7</f>
        <v>-2.7705022025118334E-2</v>
      </c>
      <c r="BC34" s="34"/>
      <c r="BD34" s="34"/>
    </row>
    <row r="35" spans="1:57" ht="16.5" hidden="1" customHeight="1" outlineLevel="1" x14ac:dyDescent="0.35">
      <c r="A35" s="115"/>
      <c r="B35" s="9" t="s">
        <v>6</v>
      </c>
      <c r="C35" s="11" t="s">
        <v>58</v>
      </c>
      <c r="D35" s="9" t="s">
        <v>40</v>
      </c>
      <c r="F35" s="34"/>
      <c r="G35" s="34"/>
      <c r="H35" s="34"/>
      <c r="I35" s="34"/>
      <c r="J35" s="34"/>
      <c r="K35" s="34">
        <f>$J$28/'Fixed data'!$C$7</f>
        <v>-2.8361072172259826E-2</v>
      </c>
      <c r="L35" s="34">
        <f>$J$28/'Fixed data'!$C$7</f>
        <v>-2.8361072172259826E-2</v>
      </c>
      <c r="M35" s="34">
        <f>$J$28/'Fixed data'!$C$7</f>
        <v>-2.8361072172259826E-2</v>
      </c>
      <c r="N35" s="34">
        <f>$J$28/'Fixed data'!$C$7</f>
        <v>-2.8361072172259826E-2</v>
      </c>
      <c r="O35" s="34">
        <f>$J$28/'Fixed data'!$C$7</f>
        <v>-2.8361072172259826E-2</v>
      </c>
      <c r="P35" s="34">
        <f>$J$28/'Fixed data'!$C$7</f>
        <v>-2.8361072172259826E-2</v>
      </c>
      <c r="Q35" s="34">
        <f>$J$28/'Fixed data'!$C$7</f>
        <v>-2.8361072172259826E-2</v>
      </c>
      <c r="R35" s="34">
        <f>$J$28/'Fixed data'!$C$7</f>
        <v>-2.8361072172259826E-2</v>
      </c>
      <c r="S35" s="34">
        <f>$J$28/'Fixed data'!$C$7</f>
        <v>-2.8361072172259826E-2</v>
      </c>
      <c r="T35" s="34">
        <f>$J$28/'Fixed data'!$C$7</f>
        <v>-2.8361072172259826E-2</v>
      </c>
      <c r="U35" s="34">
        <f>$J$28/'Fixed data'!$C$7</f>
        <v>-2.8361072172259826E-2</v>
      </c>
      <c r="V35" s="34">
        <f>$J$28/'Fixed data'!$C$7</f>
        <v>-2.8361072172259826E-2</v>
      </c>
      <c r="W35" s="34">
        <f>$J$28/'Fixed data'!$C$7</f>
        <v>-2.8361072172259826E-2</v>
      </c>
      <c r="X35" s="34">
        <f>$J$28/'Fixed data'!$C$7</f>
        <v>-2.8361072172259826E-2</v>
      </c>
      <c r="Y35" s="34">
        <f>$J$28/'Fixed data'!$C$7</f>
        <v>-2.8361072172259826E-2</v>
      </c>
      <c r="Z35" s="34">
        <f>$J$28/'Fixed data'!$C$7</f>
        <v>-2.8361072172259826E-2</v>
      </c>
      <c r="AA35" s="34">
        <f>$J$28/'Fixed data'!$C$7</f>
        <v>-2.8361072172259826E-2</v>
      </c>
      <c r="AB35" s="34">
        <f>$J$28/'Fixed data'!$C$7</f>
        <v>-2.8361072172259826E-2</v>
      </c>
      <c r="AC35" s="34">
        <f>$J$28/'Fixed data'!$C$7</f>
        <v>-2.8361072172259826E-2</v>
      </c>
      <c r="AD35" s="34">
        <f>$J$28/'Fixed data'!$C$7</f>
        <v>-2.8361072172259826E-2</v>
      </c>
      <c r="AE35" s="34">
        <f>$J$28/'Fixed data'!$C$7</f>
        <v>-2.8361072172259826E-2</v>
      </c>
      <c r="AF35" s="34">
        <f>$J$28/'Fixed data'!$C$7</f>
        <v>-2.8361072172259826E-2</v>
      </c>
      <c r="AG35" s="34">
        <f>$J$28/'Fixed data'!$C$7</f>
        <v>-2.8361072172259826E-2</v>
      </c>
      <c r="AH35" s="34">
        <f>$J$28/'Fixed data'!$C$7</f>
        <v>-2.8361072172259826E-2</v>
      </c>
      <c r="AI35" s="34">
        <f>$J$28/'Fixed data'!$C$7</f>
        <v>-2.8361072172259826E-2</v>
      </c>
      <c r="AJ35" s="34">
        <f>$J$28/'Fixed data'!$C$7</f>
        <v>-2.8361072172259826E-2</v>
      </c>
      <c r="AK35" s="34">
        <f>$J$28/'Fixed data'!$C$7</f>
        <v>-2.8361072172259826E-2</v>
      </c>
      <c r="AL35" s="34">
        <f>$J$28/'Fixed data'!$C$7</f>
        <v>-2.8361072172259826E-2</v>
      </c>
      <c r="AM35" s="34">
        <f>$J$28/'Fixed data'!$C$7</f>
        <v>-2.8361072172259826E-2</v>
      </c>
      <c r="AN35" s="34">
        <f>$J$28/'Fixed data'!$C$7</f>
        <v>-2.8361072172259826E-2</v>
      </c>
      <c r="AO35" s="34">
        <f>$J$28/'Fixed data'!$C$7</f>
        <v>-2.8361072172259826E-2</v>
      </c>
      <c r="AP35" s="34">
        <f>$J$28/'Fixed data'!$C$7</f>
        <v>-2.8361072172259826E-2</v>
      </c>
      <c r="AQ35" s="34">
        <f>$J$28/'Fixed data'!$C$7</f>
        <v>-2.8361072172259826E-2</v>
      </c>
      <c r="AR35" s="34">
        <f>$J$28/'Fixed data'!$C$7</f>
        <v>-2.8361072172259826E-2</v>
      </c>
      <c r="AS35" s="34">
        <f>$J$28/'Fixed data'!$C$7</f>
        <v>-2.8361072172259826E-2</v>
      </c>
      <c r="AT35" s="34">
        <f>$J$28/'Fixed data'!$C$7</f>
        <v>-2.8361072172259826E-2</v>
      </c>
      <c r="AU35" s="34">
        <f>$J$28/'Fixed data'!$C$7</f>
        <v>-2.8361072172259826E-2</v>
      </c>
      <c r="AV35" s="34">
        <f>$J$28/'Fixed data'!$C$7</f>
        <v>-2.8361072172259826E-2</v>
      </c>
      <c r="AW35" s="34">
        <f>$J$28/'Fixed data'!$C$7</f>
        <v>-2.8361072172259826E-2</v>
      </c>
      <c r="AX35" s="34">
        <f>$J$28/'Fixed data'!$C$7</f>
        <v>-2.8361072172259826E-2</v>
      </c>
      <c r="AY35" s="34">
        <f>$J$28/'Fixed data'!$C$7</f>
        <v>-2.8361072172259826E-2</v>
      </c>
      <c r="AZ35" s="34">
        <f>$J$28/'Fixed data'!$C$7</f>
        <v>-2.8361072172259826E-2</v>
      </c>
      <c r="BA35" s="34">
        <f>$J$28/'Fixed data'!$C$7</f>
        <v>-2.8361072172259826E-2</v>
      </c>
      <c r="BB35" s="34">
        <f>$J$28/'Fixed data'!$C$7</f>
        <v>-2.8361072172259826E-2</v>
      </c>
      <c r="BC35" s="34">
        <f>$J$28/'Fixed data'!$C$7</f>
        <v>-2.8361072172259826E-2</v>
      </c>
      <c r="BD35" s="34"/>
    </row>
    <row r="36" spans="1:57" ht="16.5" hidden="1" customHeight="1" outlineLevel="1" x14ac:dyDescent="0.35">
      <c r="A36" s="115"/>
      <c r="B36" s="9" t="s">
        <v>32</v>
      </c>
      <c r="C36" s="11" t="s">
        <v>59</v>
      </c>
      <c r="D36" s="9" t="s">
        <v>40</v>
      </c>
      <c r="F36" s="34"/>
      <c r="G36" s="34"/>
      <c r="H36" s="34"/>
      <c r="I36" s="34"/>
      <c r="J36" s="34"/>
      <c r="K36" s="34"/>
      <c r="L36" s="34">
        <f>$K$28/'Fixed data'!$C$7</f>
        <v>-2.8971326979465185E-2</v>
      </c>
      <c r="M36" s="34">
        <f>$K$28/'Fixed data'!$C$7</f>
        <v>-2.8971326979465185E-2</v>
      </c>
      <c r="N36" s="34">
        <f>$K$28/'Fixed data'!$C$7</f>
        <v>-2.8971326979465185E-2</v>
      </c>
      <c r="O36" s="34">
        <f>$K$28/'Fixed data'!$C$7</f>
        <v>-2.8971326979465185E-2</v>
      </c>
      <c r="P36" s="34">
        <f>$K$28/'Fixed data'!$C$7</f>
        <v>-2.8971326979465185E-2</v>
      </c>
      <c r="Q36" s="34">
        <f>$K$28/'Fixed data'!$C$7</f>
        <v>-2.8971326979465185E-2</v>
      </c>
      <c r="R36" s="34">
        <f>$K$28/'Fixed data'!$C$7</f>
        <v>-2.8971326979465185E-2</v>
      </c>
      <c r="S36" s="34">
        <f>$K$28/'Fixed data'!$C$7</f>
        <v>-2.8971326979465185E-2</v>
      </c>
      <c r="T36" s="34">
        <f>$K$28/'Fixed data'!$C$7</f>
        <v>-2.8971326979465185E-2</v>
      </c>
      <c r="U36" s="34">
        <f>$K$28/'Fixed data'!$C$7</f>
        <v>-2.8971326979465185E-2</v>
      </c>
      <c r="V36" s="34">
        <f>$K$28/'Fixed data'!$C$7</f>
        <v>-2.8971326979465185E-2</v>
      </c>
      <c r="W36" s="34">
        <f>$K$28/'Fixed data'!$C$7</f>
        <v>-2.8971326979465185E-2</v>
      </c>
      <c r="X36" s="34">
        <f>$K$28/'Fixed data'!$C$7</f>
        <v>-2.8971326979465185E-2</v>
      </c>
      <c r="Y36" s="34">
        <f>$K$28/'Fixed data'!$C$7</f>
        <v>-2.8971326979465185E-2</v>
      </c>
      <c r="Z36" s="34">
        <f>$K$28/'Fixed data'!$C$7</f>
        <v>-2.8971326979465185E-2</v>
      </c>
      <c r="AA36" s="34">
        <f>$K$28/'Fixed data'!$C$7</f>
        <v>-2.8971326979465185E-2</v>
      </c>
      <c r="AB36" s="34">
        <f>$K$28/'Fixed data'!$C$7</f>
        <v>-2.8971326979465185E-2</v>
      </c>
      <c r="AC36" s="34">
        <f>$K$28/'Fixed data'!$C$7</f>
        <v>-2.8971326979465185E-2</v>
      </c>
      <c r="AD36" s="34">
        <f>$K$28/'Fixed data'!$C$7</f>
        <v>-2.8971326979465185E-2</v>
      </c>
      <c r="AE36" s="34">
        <f>$K$28/'Fixed data'!$C$7</f>
        <v>-2.8971326979465185E-2</v>
      </c>
      <c r="AF36" s="34">
        <f>$K$28/'Fixed data'!$C$7</f>
        <v>-2.8971326979465185E-2</v>
      </c>
      <c r="AG36" s="34">
        <f>$K$28/'Fixed data'!$C$7</f>
        <v>-2.8971326979465185E-2</v>
      </c>
      <c r="AH36" s="34">
        <f>$K$28/'Fixed data'!$C$7</f>
        <v>-2.8971326979465185E-2</v>
      </c>
      <c r="AI36" s="34">
        <f>$K$28/'Fixed data'!$C$7</f>
        <v>-2.8971326979465185E-2</v>
      </c>
      <c r="AJ36" s="34">
        <f>$K$28/'Fixed data'!$C$7</f>
        <v>-2.8971326979465185E-2</v>
      </c>
      <c r="AK36" s="34">
        <f>$K$28/'Fixed data'!$C$7</f>
        <v>-2.8971326979465185E-2</v>
      </c>
      <c r="AL36" s="34">
        <f>$K$28/'Fixed data'!$C$7</f>
        <v>-2.8971326979465185E-2</v>
      </c>
      <c r="AM36" s="34">
        <f>$K$28/'Fixed data'!$C$7</f>
        <v>-2.8971326979465185E-2</v>
      </c>
      <c r="AN36" s="34">
        <f>$K$28/'Fixed data'!$C$7</f>
        <v>-2.8971326979465185E-2</v>
      </c>
      <c r="AO36" s="34">
        <f>$K$28/'Fixed data'!$C$7</f>
        <v>-2.8971326979465185E-2</v>
      </c>
      <c r="AP36" s="34">
        <f>$K$28/'Fixed data'!$C$7</f>
        <v>-2.8971326979465185E-2</v>
      </c>
      <c r="AQ36" s="34">
        <f>$K$28/'Fixed data'!$C$7</f>
        <v>-2.8971326979465185E-2</v>
      </c>
      <c r="AR36" s="34">
        <f>$K$28/'Fixed data'!$C$7</f>
        <v>-2.8971326979465185E-2</v>
      </c>
      <c r="AS36" s="34">
        <f>$K$28/'Fixed data'!$C$7</f>
        <v>-2.8971326979465185E-2</v>
      </c>
      <c r="AT36" s="34">
        <f>$K$28/'Fixed data'!$C$7</f>
        <v>-2.8971326979465185E-2</v>
      </c>
      <c r="AU36" s="34">
        <f>$K$28/'Fixed data'!$C$7</f>
        <v>-2.8971326979465185E-2</v>
      </c>
      <c r="AV36" s="34">
        <f>$K$28/'Fixed data'!$C$7</f>
        <v>-2.8971326979465185E-2</v>
      </c>
      <c r="AW36" s="34">
        <f>$K$28/'Fixed data'!$C$7</f>
        <v>-2.8971326979465185E-2</v>
      </c>
      <c r="AX36" s="34">
        <f>$K$28/'Fixed data'!$C$7</f>
        <v>-2.8971326979465185E-2</v>
      </c>
      <c r="AY36" s="34">
        <f>$K$28/'Fixed data'!$C$7</f>
        <v>-2.8971326979465185E-2</v>
      </c>
      <c r="AZ36" s="34">
        <f>$K$28/'Fixed data'!$C$7</f>
        <v>-2.8971326979465185E-2</v>
      </c>
      <c r="BA36" s="34">
        <f>$K$28/'Fixed data'!$C$7</f>
        <v>-2.8971326979465185E-2</v>
      </c>
      <c r="BB36" s="34">
        <f>$K$28/'Fixed data'!$C$7</f>
        <v>-2.8971326979465185E-2</v>
      </c>
      <c r="BC36" s="34">
        <f>$K$28/'Fixed data'!$C$7</f>
        <v>-2.8971326979465185E-2</v>
      </c>
      <c r="BD36" s="34">
        <f>$K$28/'Fixed data'!$C$7</f>
        <v>-2.8971326979465185E-2</v>
      </c>
    </row>
    <row r="37" spans="1:57" ht="16.5" hidden="1" customHeight="1" outlineLevel="1" x14ac:dyDescent="0.35">
      <c r="A37" s="115"/>
      <c r="B37" s="9" t="s">
        <v>33</v>
      </c>
      <c r="C37" s="11" t="s">
        <v>60</v>
      </c>
      <c r="D37" s="9" t="s">
        <v>40</v>
      </c>
      <c r="F37" s="34"/>
      <c r="G37" s="34"/>
      <c r="H37" s="34"/>
      <c r="I37" s="34"/>
      <c r="J37" s="34"/>
      <c r="K37" s="34"/>
      <c r="L37" s="34"/>
      <c r="M37" s="34">
        <f>$L$28/'Fixed data'!$C$7</f>
        <v>-2.9519535405610624E-2</v>
      </c>
      <c r="N37" s="34">
        <f>$L$28/'Fixed data'!$C$7</f>
        <v>-2.9519535405610624E-2</v>
      </c>
      <c r="O37" s="34">
        <f>$L$28/'Fixed data'!$C$7</f>
        <v>-2.9519535405610624E-2</v>
      </c>
      <c r="P37" s="34">
        <f>$L$28/'Fixed data'!$C$7</f>
        <v>-2.9519535405610624E-2</v>
      </c>
      <c r="Q37" s="34">
        <f>$L$28/'Fixed data'!$C$7</f>
        <v>-2.9519535405610624E-2</v>
      </c>
      <c r="R37" s="34">
        <f>$L$28/'Fixed data'!$C$7</f>
        <v>-2.9519535405610624E-2</v>
      </c>
      <c r="S37" s="34">
        <f>$L$28/'Fixed data'!$C$7</f>
        <v>-2.9519535405610624E-2</v>
      </c>
      <c r="T37" s="34">
        <f>$L$28/'Fixed data'!$C$7</f>
        <v>-2.9519535405610624E-2</v>
      </c>
      <c r="U37" s="34">
        <f>$L$28/'Fixed data'!$C$7</f>
        <v>-2.9519535405610624E-2</v>
      </c>
      <c r="V37" s="34">
        <f>$L$28/'Fixed data'!$C$7</f>
        <v>-2.9519535405610624E-2</v>
      </c>
      <c r="W37" s="34">
        <f>$L$28/'Fixed data'!$C$7</f>
        <v>-2.9519535405610624E-2</v>
      </c>
      <c r="X37" s="34">
        <f>$L$28/'Fixed data'!$C$7</f>
        <v>-2.9519535405610624E-2</v>
      </c>
      <c r="Y37" s="34">
        <f>$L$28/'Fixed data'!$C$7</f>
        <v>-2.9519535405610624E-2</v>
      </c>
      <c r="Z37" s="34">
        <f>$L$28/'Fixed data'!$C$7</f>
        <v>-2.9519535405610624E-2</v>
      </c>
      <c r="AA37" s="34">
        <f>$L$28/'Fixed data'!$C$7</f>
        <v>-2.9519535405610624E-2</v>
      </c>
      <c r="AB37" s="34">
        <f>$L$28/'Fixed data'!$C$7</f>
        <v>-2.9519535405610624E-2</v>
      </c>
      <c r="AC37" s="34">
        <f>$L$28/'Fixed data'!$C$7</f>
        <v>-2.9519535405610624E-2</v>
      </c>
      <c r="AD37" s="34">
        <f>$L$28/'Fixed data'!$C$7</f>
        <v>-2.9519535405610624E-2</v>
      </c>
      <c r="AE37" s="34">
        <f>$L$28/'Fixed data'!$C$7</f>
        <v>-2.9519535405610624E-2</v>
      </c>
      <c r="AF37" s="34">
        <f>$L$28/'Fixed data'!$C$7</f>
        <v>-2.9519535405610624E-2</v>
      </c>
      <c r="AG37" s="34">
        <f>$L$28/'Fixed data'!$C$7</f>
        <v>-2.9519535405610624E-2</v>
      </c>
      <c r="AH37" s="34">
        <f>$L$28/'Fixed data'!$C$7</f>
        <v>-2.9519535405610624E-2</v>
      </c>
      <c r="AI37" s="34">
        <f>$L$28/'Fixed data'!$C$7</f>
        <v>-2.9519535405610624E-2</v>
      </c>
      <c r="AJ37" s="34">
        <f>$L$28/'Fixed data'!$C$7</f>
        <v>-2.9519535405610624E-2</v>
      </c>
      <c r="AK37" s="34">
        <f>$L$28/'Fixed data'!$C$7</f>
        <v>-2.9519535405610624E-2</v>
      </c>
      <c r="AL37" s="34">
        <f>$L$28/'Fixed data'!$C$7</f>
        <v>-2.9519535405610624E-2</v>
      </c>
      <c r="AM37" s="34">
        <f>$L$28/'Fixed data'!$C$7</f>
        <v>-2.9519535405610624E-2</v>
      </c>
      <c r="AN37" s="34">
        <f>$L$28/'Fixed data'!$C$7</f>
        <v>-2.9519535405610624E-2</v>
      </c>
      <c r="AO37" s="34">
        <f>$L$28/'Fixed data'!$C$7</f>
        <v>-2.9519535405610624E-2</v>
      </c>
      <c r="AP37" s="34">
        <f>$L$28/'Fixed data'!$C$7</f>
        <v>-2.9519535405610624E-2</v>
      </c>
      <c r="AQ37" s="34">
        <f>$L$28/'Fixed data'!$C$7</f>
        <v>-2.9519535405610624E-2</v>
      </c>
      <c r="AR37" s="34">
        <f>$L$28/'Fixed data'!$C$7</f>
        <v>-2.9519535405610624E-2</v>
      </c>
      <c r="AS37" s="34">
        <f>$L$28/'Fixed data'!$C$7</f>
        <v>-2.9519535405610624E-2</v>
      </c>
      <c r="AT37" s="34">
        <f>$L$28/'Fixed data'!$C$7</f>
        <v>-2.9519535405610624E-2</v>
      </c>
      <c r="AU37" s="34">
        <f>$L$28/'Fixed data'!$C$7</f>
        <v>-2.9519535405610624E-2</v>
      </c>
      <c r="AV37" s="34">
        <f>$L$28/'Fixed data'!$C$7</f>
        <v>-2.9519535405610624E-2</v>
      </c>
      <c r="AW37" s="34">
        <f>$L$28/'Fixed data'!$C$7</f>
        <v>-2.9519535405610624E-2</v>
      </c>
      <c r="AX37" s="34">
        <f>$L$28/'Fixed data'!$C$7</f>
        <v>-2.9519535405610624E-2</v>
      </c>
      <c r="AY37" s="34">
        <f>$L$28/'Fixed data'!$C$7</f>
        <v>-2.9519535405610624E-2</v>
      </c>
      <c r="AZ37" s="34">
        <f>$L$28/'Fixed data'!$C$7</f>
        <v>-2.9519535405610624E-2</v>
      </c>
      <c r="BA37" s="34">
        <f>$L$28/'Fixed data'!$C$7</f>
        <v>-2.9519535405610624E-2</v>
      </c>
      <c r="BB37" s="34">
        <f>$L$28/'Fixed data'!$C$7</f>
        <v>-2.9519535405610624E-2</v>
      </c>
      <c r="BC37" s="34">
        <f>$L$28/'Fixed data'!$C$7</f>
        <v>-2.9519535405610624E-2</v>
      </c>
      <c r="BD37" s="34">
        <f>$L$28/'Fixed data'!$C$7</f>
        <v>-2.9519535405610624E-2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1.1832917064886156E-3</v>
      </c>
      <c r="O38" s="34">
        <f>$M$28/'Fixed data'!$C$7</f>
        <v>1.1832917064886156E-3</v>
      </c>
      <c r="P38" s="34">
        <f>$M$28/'Fixed data'!$C$7</f>
        <v>1.1832917064886156E-3</v>
      </c>
      <c r="Q38" s="34">
        <f>$M$28/'Fixed data'!$C$7</f>
        <v>1.1832917064886156E-3</v>
      </c>
      <c r="R38" s="34">
        <f>$M$28/'Fixed data'!$C$7</f>
        <v>1.1832917064886156E-3</v>
      </c>
      <c r="S38" s="34">
        <f>$M$28/'Fixed data'!$C$7</f>
        <v>1.1832917064886156E-3</v>
      </c>
      <c r="T38" s="34">
        <f>$M$28/'Fixed data'!$C$7</f>
        <v>1.1832917064886156E-3</v>
      </c>
      <c r="U38" s="34">
        <f>$M$28/'Fixed data'!$C$7</f>
        <v>1.1832917064886156E-3</v>
      </c>
      <c r="V38" s="34">
        <f>$M$28/'Fixed data'!$C$7</f>
        <v>1.1832917064886156E-3</v>
      </c>
      <c r="W38" s="34">
        <f>$M$28/'Fixed data'!$C$7</f>
        <v>1.1832917064886156E-3</v>
      </c>
      <c r="X38" s="34">
        <f>$M$28/'Fixed data'!$C$7</f>
        <v>1.1832917064886156E-3</v>
      </c>
      <c r="Y38" s="34">
        <f>$M$28/'Fixed data'!$C$7</f>
        <v>1.1832917064886156E-3</v>
      </c>
      <c r="Z38" s="34">
        <f>$M$28/'Fixed data'!$C$7</f>
        <v>1.1832917064886156E-3</v>
      </c>
      <c r="AA38" s="34">
        <f>$M$28/'Fixed data'!$C$7</f>
        <v>1.1832917064886156E-3</v>
      </c>
      <c r="AB38" s="34">
        <f>$M$28/'Fixed data'!$C$7</f>
        <v>1.1832917064886156E-3</v>
      </c>
      <c r="AC38" s="34">
        <f>$M$28/'Fixed data'!$C$7</f>
        <v>1.1832917064886156E-3</v>
      </c>
      <c r="AD38" s="34">
        <f>$M$28/'Fixed data'!$C$7</f>
        <v>1.1832917064886156E-3</v>
      </c>
      <c r="AE38" s="34">
        <f>$M$28/'Fixed data'!$C$7</f>
        <v>1.1832917064886156E-3</v>
      </c>
      <c r="AF38" s="34">
        <f>$M$28/'Fixed data'!$C$7</f>
        <v>1.1832917064886156E-3</v>
      </c>
      <c r="AG38" s="34">
        <f>$M$28/'Fixed data'!$C$7</f>
        <v>1.1832917064886156E-3</v>
      </c>
      <c r="AH38" s="34">
        <f>$M$28/'Fixed data'!$C$7</f>
        <v>1.1832917064886156E-3</v>
      </c>
      <c r="AI38" s="34">
        <f>$M$28/'Fixed data'!$C$7</f>
        <v>1.1832917064886156E-3</v>
      </c>
      <c r="AJ38" s="34">
        <f>$M$28/'Fixed data'!$C$7</f>
        <v>1.1832917064886156E-3</v>
      </c>
      <c r="AK38" s="34">
        <f>$M$28/'Fixed data'!$C$7</f>
        <v>1.1832917064886156E-3</v>
      </c>
      <c r="AL38" s="34">
        <f>$M$28/'Fixed data'!$C$7</f>
        <v>1.1832917064886156E-3</v>
      </c>
      <c r="AM38" s="34">
        <f>$M$28/'Fixed data'!$C$7</f>
        <v>1.1832917064886156E-3</v>
      </c>
      <c r="AN38" s="34">
        <f>$M$28/'Fixed data'!$C$7</f>
        <v>1.1832917064886156E-3</v>
      </c>
      <c r="AO38" s="34">
        <f>$M$28/'Fixed data'!$C$7</f>
        <v>1.1832917064886156E-3</v>
      </c>
      <c r="AP38" s="34">
        <f>$M$28/'Fixed data'!$C$7</f>
        <v>1.1832917064886156E-3</v>
      </c>
      <c r="AQ38" s="34">
        <f>$M$28/'Fixed data'!$C$7</f>
        <v>1.1832917064886156E-3</v>
      </c>
      <c r="AR38" s="34">
        <f>$M$28/'Fixed data'!$C$7</f>
        <v>1.1832917064886156E-3</v>
      </c>
      <c r="AS38" s="34">
        <f>$M$28/'Fixed data'!$C$7</f>
        <v>1.1832917064886156E-3</v>
      </c>
      <c r="AT38" s="34">
        <f>$M$28/'Fixed data'!$C$7</f>
        <v>1.1832917064886156E-3</v>
      </c>
      <c r="AU38" s="34">
        <f>$M$28/'Fixed data'!$C$7</f>
        <v>1.1832917064886156E-3</v>
      </c>
      <c r="AV38" s="34">
        <f>$M$28/'Fixed data'!$C$7</f>
        <v>1.1832917064886156E-3</v>
      </c>
      <c r="AW38" s="34">
        <f>$M$28/'Fixed data'!$C$7</f>
        <v>1.1832917064886156E-3</v>
      </c>
      <c r="AX38" s="34">
        <f>$M$28/'Fixed data'!$C$7</f>
        <v>1.1832917064886156E-3</v>
      </c>
      <c r="AY38" s="34">
        <f>$M$28/'Fixed data'!$C$7</f>
        <v>1.1832917064886156E-3</v>
      </c>
      <c r="AZ38" s="34">
        <f>$M$28/'Fixed data'!$C$7</f>
        <v>1.1832917064886156E-3</v>
      </c>
      <c r="BA38" s="34">
        <f>$M$28/'Fixed data'!$C$7</f>
        <v>1.1832917064886156E-3</v>
      </c>
      <c r="BB38" s="34">
        <f>$M$28/'Fixed data'!$C$7</f>
        <v>1.1832917064886156E-3</v>
      </c>
      <c r="BC38" s="34">
        <f>$M$28/'Fixed data'!$C$7</f>
        <v>1.1832917064886156E-3</v>
      </c>
      <c r="BD38" s="34">
        <f>$M$28/'Fixed data'!$C$7</f>
        <v>1.1832917064886156E-3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1.3323866739776964E-3</v>
      </c>
      <c r="P39" s="34">
        <f>$N$28/'Fixed data'!$C$7</f>
        <v>1.3323866739776964E-3</v>
      </c>
      <c r="Q39" s="34">
        <f>$N$28/'Fixed data'!$C$7</f>
        <v>1.3323866739776964E-3</v>
      </c>
      <c r="R39" s="34">
        <f>$N$28/'Fixed data'!$C$7</f>
        <v>1.3323866739776964E-3</v>
      </c>
      <c r="S39" s="34">
        <f>$N$28/'Fixed data'!$C$7</f>
        <v>1.3323866739776964E-3</v>
      </c>
      <c r="T39" s="34">
        <f>$N$28/'Fixed data'!$C$7</f>
        <v>1.3323866739776964E-3</v>
      </c>
      <c r="U39" s="34">
        <f>$N$28/'Fixed data'!$C$7</f>
        <v>1.3323866739776964E-3</v>
      </c>
      <c r="V39" s="34">
        <f>$N$28/'Fixed data'!$C$7</f>
        <v>1.3323866739776964E-3</v>
      </c>
      <c r="W39" s="34">
        <f>$N$28/'Fixed data'!$C$7</f>
        <v>1.3323866739776964E-3</v>
      </c>
      <c r="X39" s="34">
        <f>$N$28/'Fixed data'!$C$7</f>
        <v>1.3323866739776964E-3</v>
      </c>
      <c r="Y39" s="34">
        <f>$N$28/'Fixed data'!$C$7</f>
        <v>1.3323866739776964E-3</v>
      </c>
      <c r="Z39" s="34">
        <f>$N$28/'Fixed data'!$C$7</f>
        <v>1.3323866739776964E-3</v>
      </c>
      <c r="AA39" s="34">
        <f>$N$28/'Fixed data'!$C$7</f>
        <v>1.3323866739776964E-3</v>
      </c>
      <c r="AB39" s="34">
        <f>$N$28/'Fixed data'!$C$7</f>
        <v>1.3323866739776964E-3</v>
      </c>
      <c r="AC39" s="34">
        <f>$N$28/'Fixed data'!$C$7</f>
        <v>1.3323866739776964E-3</v>
      </c>
      <c r="AD39" s="34">
        <f>$N$28/'Fixed data'!$C$7</f>
        <v>1.3323866739776964E-3</v>
      </c>
      <c r="AE39" s="34">
        <f>$N$28/'Fixed data'!$C$7</f>
        <v>1.3323866739776964E-3</v>
      </c>
      <c r="AF39" s="34">
        <f>$N$28/'Fixed data'!$C$7</f>
        <v>1.3323866739776964E-3</v>
      </c>
      <c r="AG39" s="34">
        <f>$N$28/'Fixed data'!$C$7</f>
        <v>1.3323866739776964E-3</v>
      </c>
      <c r="AH39" s="34">
        <f>$N$28/'Fixed data'!$C$7</f>
        <v>1.3323866739776964E-3</v>
      </c>
      <c r="AI39" s="34">
        <f>$N$28/'Fixed data'!$C$7</f>
        <v>1.3323866739776964E-3</v>
      </c>
      <c r="AJ39" s="34">
        <f>$N$28/'Fixed data'!$C$7</f>
        <v>1.3323866739776964E-3</v>
      </c>
      <c r="AK39" s="34">
        <f>$N$28/'Fixed data'!$C$7</f>
        <v>1.3323866739776964E-3</v>
      </c>
      <c r="AL39" s="34">
        <f>$N$28/'Fixed data'!$C$7</f>
        <v>1.3323866739776964E-3</v>
      </c>
      <c r="AM39" s="34">
        <f>$N$28/'Fixed data'!$C$7</f>
        <v>1.3323866739776964E-3</v>
      </c>
      <c r="AN39" s="34">
        <f>$N$28/'Fixed data'!$C$7</f>
        <v>1.3323866739776964E-3</v>
      </c>
      <c r="AO39" s="34">
        <f>$N$28/'Fixed data'!$C$7</f>
        <v>1.3323866739776964E-3</v>
      </c>
      <c r="AP39" s="34">
        <f>$N$28/'Fixed data'!$C$7</f>
        <v>1.3323866739776964E-3</v>
      </c>
      <c r="AQ39" s="34">
        <f>$N$28/'Fixed data'!$C$7</f>
        <v>1.3323866739776964E-3</v>
      </c>
      <c r="AR39" s="34">
        <f>$N$28/'Fixed data'!$C$7</f>
        <v>1.3323866739776964E-3</v>
      </c>
      <c r="AS39" s="34">
        <f>$N$28/'Fixed data'!$C$7</f>
        <v>1.3323866739776964E-3</v>
      </c>
      <c r="AT39" s="34">
        <f>$N$28/'Fixed data'!$C$7</f>
        <v>1.3323866739776964E-3</v>
      </c>
      <c r="AU39" s="34">
        <f>$N$28/'Fixed data'!$C$7</f>
        <v>1.3323866739776964E-3</v>
      </c>
      <c r="AV39" s="34">
        <f>$N$28/'Fixed data'!$C$7</f>
        <v>1.3323866739776964E-3</v>
      </c>
      <c r="AW39" s="34">
        <f>$N$28/'Fixed data'!$C$7</f>
        <v>1.3323866739776964E-3</v>
      </c>
      <c r="AX39" s="34">
        <f>$N$28/'Fixed data'!$C$7</f>
        <v>1.3323866739776964E-3</v>
      </c>
      <c r="AY39" s="34">
        <f>$N$28/'Fixed data'!$C$7</f>
        <v>1.3323866739776964E-3</v>
      </c>
      <c r="AZ39" s="34">
        <f>$N$28/'Fixed data'!$C$7</f>
        <v>1.3323866739776964E-3</v>
      </c>
      <c r="BA39" s="34">
        <f>$N$28/'Fixed data'!$C$7</f>
        <v>1.3323866739776964E-3</v>
      </c>
      <c r="BB39" s="34">
        <f>$N$28/'Fixed data'!$C$7</f>
        <v>1.3323866739776964E-3</v>
      </c>
      <c r="BC39" s="34">
        <f>$N$28/'Fixed data'!$C$7</f>
        <v>1.3323866739776964E-3</v>
      </c>
      <c r="BD39" s="34">
        <f>$N$28/'Fixed data'!$C$7</f>
        <v>1.3323866739776964E-3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1.4862539588687388E-3</v>
      </c>
      <c r="Q40" s="34">
        <f>$O$28/'Fixed data'!$C$7</f>
        <v>1.4862539588687388E-3</v>
      </c>
      <c r="R40" s="34">
        <f>$O$28/'Fixed data'!$C$7</f>
        <v>1.4862539588687388E-3</v>
      </c>
      <c r="S40" s="34">
        <f>$O$28/'Fixed data'!$C$7</f>
        <v>1.4862539588687388E-3</v>
      </c>
      <c r="T40" s="34">
        <f>$O$28/'Fixed data'!$C$7</f>
        <v>1.4862539588687388E-3</v>
      </c>
      <c r="U40" s="34">
        <f>$O$28/'Fixed data'!$C$7</f>
        <v>1.4862539588687388E-3</v>
      </c>
      <c r="V40" s="34">
        <f>$O$28/'Fixed data'!$C$7</f>
        <v>1.4862539588687388E-3</v>
      </c>
      <c r="W40" s="34">
        <f>$O$28/'Fixed data'!$C$7</f>
        <v>1.4862539588687388E-3</v>
      </c>
      <c r="X40" s="34">
        <f>$O$28/'Fixed data'!$C$7</f>
        <v>1.4862539588687388E-3</v>
      </c>
      <c r="Y40" s="34">
        <f>$O$28/'Fixed data'!$C$7</f>
        <v>1.4862539588687388E-3</v>
      </c>
      <c r="Z40" s="34">
        <f>$O$28/'Fixed data'!$C$7</f>
        <v>1.4862539588687388E-3</v>
      </c>
      <c r="AA40" s="34">
        <f>$O$28/'Fixed data'!$C$7</f>
        <v>1.4862539588687388E-3</v>
      </c>
      <c r="AB40" s="34">
        <f>$O$28/'Fixed data'!$C$7</f>
        <v>1.4862539588687388E-3</v>
      </c>
      <c r="AC40" s="34">
        <f>$O$28/'Fixed data'!$C$7</f>
        <v>1.4862539588687388E-3</v>
      </c>
      <c r="AD40" s="34">
        <f>$O$28/'Fixed data'!$C$7</f>
        <v>1.4862539588687388E-3</v>
      </c>
      <c r="AE40" s="34">
        <f>$O$28/'Fixed data'!$C$7</f>
        <v>1.4862539588687388E-3</v>
      </c>
      <c r="AF40" s="34">
        <f>$O$28/'Fixed data'!$C$7</f>
        <v>1.4862539588687388E-3</v>
      </c>
      <c r="AG40" s="34">
        <f>$O$28/'Fixed data'!$C$7</f>
        <v>1.4862539588687388E-3</v>
      </c>
      <c r="AH40" s="34">
        <f>$O$28/'Fixed data'!$C$7</f>
        <v>1.4862539588687388E-3</v>
      </c>
      <c r="AI40" s="34">
        <f>$O$28/'Fixed data'!$C$7</f>
        <v>1.4862539588687388E-3</v>
      </c>
      <c r="AJ40" s="34">
        <f>$O$28/'Fixed data'!$C$7</f>
        <v>1.4862539588687388E-3</v>
      </c>
      <c r="AK40" s="34">
        <f>$O$28/'Fixed data'!$C$7</f>
        <v>1.4862539588687388E-3</v>
      </c>
      <c r="AL40" s="34">
        <f>$O$28/'Fixed data'!$C$7</f>
        <v>1.4862539588687388E-3</v>
      </c>
      <c r="AM40" s="34">
        <f>$O$28/'Fixed data'!$C$7</f>
        <v>1.4862539588687388E-3</v>
      </c>
      <c r="AN40" s="34">
        <f>$O$28/'Fixed data'!$C$7</f>
        <v>1.4862539588687388E-3</v>
      </c>
      <c r="AO40" s="34">
        <f>$O$28/'Fixed data'!$C$7</f>
        <v>1.4862539588687388E-3</v>
      </c>
      <c r="AP40" s="34">
        <f>$O$28/'Fixed data'!$C$7</f>
        <v>1.4862539588687388E-3</v>
      </c>
      <c r="AQ40" s="34">
        <f>$O$28/'Fixed data'!$C$7</f>
        <v>1.4862539588687388E-3</v>
      </c>
      <c r="AR40" s="34">
        <f>$O$28/'Fixed data'!$C$7</f>
        <v>1.4862539588687388E-3</v>
      </c>
      <c r="AS40" s="34">
        <f>$O$28/'Fixed data'!$C$7</f>
        <v>1.4862539588687388E-3</v>
      </c>
      <c r="AT40" s="34">
        <f>$O$28/'Fixed data'!$C$7</f>
        <v>1.4862539588687388E-3</v>
      </c>
      <c r="AU40" s="34">
        <f>$O$28/'Fixed data'!$C$7</f>
        <v>1.4862539588687388E-3</v>
      </c>
      <c r="AV40" s="34">
        <f>$O$28/'Fixed data'!$C$7</f>
        <v>1.4862539588687388E-3</v>
      </c>
      <c r="AW40" s="34">
        <f>$O$28/'Fixed data'!$C$7</f>
        <v>1.4862539588687388E-3</v>
      </c>
      <c r="AX40" s="34">
        <f>$O$28/'Fixed data'!$C$7</f>
        <v>1.4862539588687388E-3</v>
      </c>
      <c r="AY40" s="34">
        <f>$O$28/'Fixed data'!$C$7</f>
        <v>1.4862539588687388E-3</v>
      </c>
      <c r="AZ40" s="34">
        <f>$O$28/'Fixed data'!$C$7</f>
        <v>1.4862539588687388E-3</v>
      </c>
      <c r="BA40" s="34">
        <f>$O$28/'Fixed data'!$C$7</f>
        <v>1.4862539588687388E-3</v>
      </c>
      <c r="BB40" s="34">
        <f>$O$28/'Fixed data'!$C$7</f>
        <v>1.4862539588687388E-3</v>
      </c>
      <c r="BC40" s="34">
        <f>$O$28/'Fixed data'!$C$7</f>
        <v>1.4862539588687388E-3</v>
      </c>
      <c r="BD40" s="34">
        <f>$O$28/'Fixed data'!$C$7</f>
        <v>1.4862539588687388E-3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1.6451578599000901E-3</v>
      </c>
      <c r="R41" s="34">
        <f>$P$28/'Fixed data'!$C$7</f>
        <v>1.6451578599000901E-3</v>
      </c>
      <c r="S41" s="34">
        <f>$P$28/'Fixed data'!$C$7</f>
        <v>1.6451578599000901E-3</v>
      </c>
      <c r="T41" s="34">
        <f>$P$28/'Fixed data'!$C$7</f>
        <v>1.6451578599000901E-3</v>
      </c>
      <c r="U41" s="34">
        <f>$P$28/'Fixed data'!$C$7</f>
        <v>1.6451578599000901E-3</v>
      </c>
      <c r="V41" s="34">
        <f>$P$28/'Fixed data'!$C$7</f>
        <v>1.6451578599000901E-3</v>
      </c>
      <c r="W41" s="34">
        <f>$P$28/'Fixed data'!$C$7</f>
        <v>1.6451578599000901E-3</v>
      </c>
      <c r="X41" s="34">
        <f>$P$28/'Fixed data'!$C$7</f>
        <v>1.6451578599000901E-3</v>
      </c>
      <c r="Y41" s="34">
        <f>$P$28/'Fixed data'!$C$7</f>
        <v>1.6451578599000901E-3</v>
      </c>
      <c r="Z41" s="34">
        <f>$P$28/'Fixed data'!$C$7</f>
        <v>1.6451578599000901E-3</v>
      </c>
      <c r="AA41" s="34">
        <f>$P$28/'Fixed data'!$C$7</f>
        <v>1.6451578599000901E-3</v>
      </c>
      <c r="AB41" s="34">
        <f>$P$28/'Fixed data'!$C$7</f>
        <v>1.6451578599000901E-3</v>
      </c>
      <c r="AC41" s="34">
        <f>$P$28/'Fixed data'!$C$7</f>
        <v>1.6451578599000901E-3</v>
      </c>
      <c r="AD41" s="34">
        <f>$P$28/'Fixed data'!$C$7</f>
        <v>1.6451578599000901E-3</v>
      </c>
      <c r="AE41" s="34">
        <f>$P$28/'Fixed data'!$C$7</f>
        <v>1.6451578599000901E-3</v>
      </c>
      <c r="AF41" s="34">
        <f>$P$28/'Fixed data'!$C$7</f>
        <v>1.6451578599000901E-3</v>
      </c>
      <c r="AG41" s="34">
        <f>$P$28/'Fixed data'!$C$7</f>
        <v>1.6451578599000901E-3</v>
      </c>
      <c r="AH41" s="34">
        <f>$P$28/'Fixed data'!$C$7</f>
        <v>1.6451578599000901E-3</v>
      </c>
      <c r="AI41" s="34">
        <f>$P$28/'Fixed data'!$C$7</f>
        <v>1.6451578599000901E-3</v>
      </c>
      <c r="AJ41" s="34">
        <f>$P$28/'Fixed data'!$C$7</f>
        <v>1.6451578599000901E-3</v>
      </c>
      <c r="AK41" s="34">
        <f>$P$28/'Fixed data'!$C$7</f>
        <v>1.6451578599000901E-3</v>
      </c>
      <c r="AL41" s="34">
        <f>$P$28/'Fixed data'!$C$7</f>
        <v>1.6451578599000901E-3</v>
      </c>
      <c r="AM41" s="34">
        <f>$P$28/'Fixed data'!$C$7</f>
        <v>1.6451578599000901E-3</v>
      </c>
      <c r="AN41" s="34">
        <f>$P$28/'Fixed data'!$C$7</f>
        <v>1.6451578599000901E-3</v>
      </c>
      <c r="AO41" s="34">
        <f>$P$28/'Fixed data'!$C$7</f>
        <v>1.6451578599000901E-3</v>
      </c>
      <c r="AP41" s="34">
        <f>$P$28/'Fixed data'!$C$7</f>
        <v>1.6451578599000901E-3</v>
      </c>
      <c r="AQ41" s="34">
        <f>$P$28/'Fixed data'!$C$7</f>
        <v>1.6451578599000901E-3</v>
      </c>
      <c r="AR41" s="34">
        <f>$P$28/'Fixed data'!$C$7</f>
        <v>1.6451578599000901E-3</v>
      </c>
      <c r="AS41" s="34">
        <f>$P$28/'Fixed data'!$C$7</f>
        <v>1.6451578599000901E-3</v>
      </c>
      <c r="AT41" s="34">
        <f>$P$28/'Fixed data'!$C$7</f>
        <v>1.6451578599000901E-3</v>
      </c>
      <c r="AU41" s="34">
        <f>$P$28/'Fixed data'!$C$7</f>
        <v>1.6451578599000901E-3</v>
      </c>
      <c r="AV41" s="34">
        <f>$P$28/'Fixed data'!$C$7</f>
        <v>1.6451578599000901E-3</v>
      </c>
      <c r="AW41" s="34">
        <f>$P$28/'Fixed data'!$C$7</f>
        <v>1.6451578599000901E-3</v>
      </c>
      <c r="AX41" s="34">
        <f>$P$28/'Fixed data'!$C$7</f>
        <v>1.6451578599000901E-3</v>
      </c>
      <c r="AY41" s="34">
        <f>$P$28/'Fixed data'!$C$7</f>
        <v>1.6451578599000901E-3</v>
      </c>
      <c r="AZ41" s="34">
        <f>$P$28/'Fixed data'!$C$7</f>
        <v>1.6451578599000901E-3</v>
      </c>
      <c r="BA41" s="34">
        <f>$P$28/'Fixed data'!$C$7</f>
        <v>1.6451578599000901E-3</v>
      </c>
      <c r="BB41" s="34">
        <f>$P$28/'Fixed data'!$C$7</f>
        <v>1.6451578599000901E-3</v>
      </c>
      <c r="BC41" s="34">
        <f>$P$28/'Fixed data'!$C$7</f>
        <v>1.6451578599000901E-3</v>
      </c>
      <c r="BD41" s="34">
        <f>$P$28/'Fixed data'!$C$7</f>
        <v>1.6451578599000901E-3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1.805472093700682E-3</v>
      </c>
      <c r="S42" s="34">
        <f>$Q$28/'Fixed data'!$C$7</f>
        <v>1.805472093700682E-3</v>
      </c>
      <c r="T42" s="34">
        <f>$Q$28/'Fixed data'!$C$7</f>
        <v>1.805472093700682E-3</v>
      </c>
      <c r="U42" s="34">
        <f>$Q$28/'Fixed data'!$C$7</f>
        <v>1.805472093700682E-3</v>
      </c>
      <c r="V42" s="34">
        <f>$Q$28/'Fixed data'!$C$7</f>
        <v>1.805472093700682E-3</v>
      </c>
      <c r="W42" s="34">
        <f>$Q$28/'Fixed data'!$C$7</f>
        <v>1.805472093700682E-3</v>
      </c>
      <c r="X42" s="34">
        <f>$Q$28/'Fixed data'!$C$7</f>
        <v>1.805472093700682E-3</v>
      </c>
      <c r="Y42" s="34">
        <f>$Q$28/'Fixed data'!$C$7</f>
        <v>1.805472093700682E-3</v>
      </c>
      <c r="Z42" s="34">
        <f>$Q$28/'Fixed data'!$C$7</f>
        <v>1.805472093700682E-3</v>
      </c>
      <c r="AA42" s="34">
        <f>$Q$28/'Fixed data'!$C$7</f>
        <v>1.805472093700682E-3</v>
      </c>
      <c r="AB42" s="34">
        <f>$Q$28/'Fixed data'!$C$7</f>
        <v>1.805472093700682E-3</v>
      </c>
      <c r="AC42" s="34">
        <f>$Q$28/'Fixed data'!$C$7</f>
        <v>1.805472093700682E-3</v>
      </c>
      <c r="AD42" s="34">
        <f>$Q$28/'Fixed data'!$C$7</f>
        <v>1.805472093700682E-3</v>
      </c>
      <c r="AE42" s="34">
        <f>$Q$28/'Fixed data'!$C$7</f>
        <v>1.805472093700682E-3</v>
      </c>
      <c r="AF42" s="34">
        <f>$Q$28/'Fixed data'!$C$7</f>
        <v>1.805472093700682E-3</v>
      </c>
      <c r="AG42" s="34">
        <f>$Q$28/'Fixed data'!$C$7</f>
        <v>1.805472093700682E-3</v>
      </c>
      <c r="AH42" s="34">
        <f>$Q$28/'Fixed data'!$C$7</f>
        <v>1.805472093700682E-3</v>
      </c>
      <c r="AI42" s="34">
        <f>$Q$28/'Fixed data'!$C$7</f>
        <v>1.805472093700682E-3</v>
      </c>
      <c r="AJ42" s="34">
        <f>$Q$28/'Fixed data'!$C$7</f>
        <v>1.805472093700682E-3</v>
      </c>
      <c r="AK42" s="34">
        <f>$Q$28/'Fixed data'!$C$7</f>
        <v>1.805472093700682E-3</v>
      </c>
      <c r="AL42" s="34">
        <f>$Q$28/'Fixed data'!$C$7</f>
        <v>1.805472093700682E-3</v>
      </c>
      <c r="AM42" s="34">
        <f>$Q$28/'Fixed data'!$C$7</f>
        <v>1.805472093700682E-3</v>
      </c>
      <c r="AN42" s="34">
        <f>$Q$28/'Fixed data'!$C$7</f>
        <v>1.805472093700682E-3</v>
      </c>
      <c r="AO42" s="34">
        <f>$Q$28/'Fixed data'!$C$7</f>
        <v>1.805472093700682E-3</v>
      </c>
      <c r="AP42" s="34">
        <f>$Q$28/'Fixed data'!$C$7</f>
        <v>1.805472093700682E-3</v>
      </c>
      <c r="AQ42" s="34">
        <f>$Q$28/'Fixed data'!$C$7</f>
        <v>1.805472093700682E-3</v>
      </c>
      <c r="AR42" s="34">
        <f>$Q$28/'Fixed data'!$C$7</f>
        <v>1.805472093700682E-3</v>
      </c>
      <c r="AS42" s="34">
        <f>$Q$28/'Fixed data'!$C$7</f>
        <v>1.805472093700682E-3</v>
      </c>
      <c r="AT42" s="34">
        <f>$Q$28/'Fixed data'!$C$7</f>
        <v>1.805472093700682E-3</v>
      </c>
      <c r="AU42" s="34">
        <f>$Q$28/'Fixed data'!$C$7</f>
        <v>1.805472093700682E-3</v>
      </c>
      <c r="AV42" s="34">
        <f>$Q$28/'Fixed data'!$C$7</f>
        <v>1.805472093700682E-3</v>
      </c>
      <c r="AW42" s="34">
        <f>$Q$28/'Fixed data'!$C$7</f>
        <v>1.805472093700682E-3</v>
      </c>
      <c r="AX42" s="34">
        <f>$Q$28/'Fixed data'!$C$7</f>
        <v>1.805472093700682E-3</v>
      </c>
      <c r="AY42" s="34">
        <f>$Q$28/'Fixed data'!$C$7</f>
        <v>1.805472093700682E-3</v>
      </c>
      <c r="AZ42" s="34">
        <f>$Q$28/'Fixed data'!$C$7</f>
        <v>1.805472093700682E-3</v>
      </c>
      <c r="BA42" s="34">
        <f>$Q$28/'Fixed data'!$C$7</f>
        <v>1.805472093700682E-3</v>
      </c>
      <c r="BB42" s="34">
        <f>$Q$28/'Fixed data'!$C$7</f>
        <v>1.805472093700682E-3</v>
      </c>
      <c r="BC42" s="34">
        <f>$Q$28/'Fixed data'!$C$7</f>
        <v>1.805472093700682E-3</v>
      </c>
      <c r="BD42" s="34">
        <f>$Q$28/'Fixed data'!$C$7</f>
        <v>1.805472093700682E-3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1.971418728178654E-3</v>
      </c>
      <c r="T43" s="34">
        <f>$R$28/'Fixed data'!$C$7</f>
        <v>1.971418728178654E-3</v>
      </c>
      <c r="U43" s="34">
        <f>$R$28/'Fixed data'!$C$7</f>
        <v>1.971418728178654E-3</v>
      </c>
      <c r="V43" s="34">
        <f>$R$28/'Fixed data'!$C$7</f>
        <v>1.971418728178654E-3</v>
      </c>
      <c r="W43" s="34">
        <f>$R$28/'Fixed data'!$C$7</f>
        <v>1.971418728178654E-3</v>
      </c>
      <c r="X43" s="34">
        <f>$R$28/'Fixed data'!$C$7</f>
        <v>1.971418728178654E-3</v>
      </c>
      <c r="Y43" s="34">
        <f>$R$28/'Fixed data'!$C$7</f>
        <v>1.971418728178654E-3</v>
      </c>
      <c r="Z43" s="34">
        <f>$R$28/'Fixed data'!$C$7</f>
        <v>1.971418728178654E-3</v>
      </c>
      <c r="AA43" s="34">
        <f>$R$28/'Fixed data'!$C$7</f>
        <v>1.971418728178654E-3</v>
      </c>
      <c r="AB43" s="34">
        <f>$R$28/'Fixed data'!$C$7</f>
        <v>1.971418728178654E-3</v>
      </c>
      <c r="AC43" s="34">
        <f>$R$28/'Fixed data'!$C$7</f>
        <v>1.971418728178654E-3</v>
      </c>
      <c r="AD43" s="34">
        <f>$R$28/'Fixed data'!$C$7</f>
        <v>1.971418728178654E-3</v>
      </c>
      <c r="AE43" s="34">
        <f>$R$28/'Fixed data'!$C$7</f>
        <v>1.971418728178654E-3</v>
      </c>
      <c r="AF43" s="34">
        <f>$R$28/'Fixed data'!$C$7</f>
        <v>1.971418728178654E-3</v>
      </c>
      <c r="AG43" s="34">
        <f>$R$28/'Fixed data'!$C$7</f>
        <v>1.971418728178654E-3</v>
      </c>
      <c r="AH43" s="34">
        <f>$R$28/'Fixed data'!$C$7</f>
        <v>1.971418728178654E-3</v>
      </c>
      <c r="AI43" s="34">
        <f>$R$28/'Fixed data'!$C$7</f>
        <v>1.971418728178654E-3</v>
      </c>
      <c r="AJ43" s="34">
        <f>$R$28/'Fixed data'!$C$7</f>
        <v>1.971418728178654E-3</v>
      </c>
      <c r="AK43" s="34">
        <f>$R$28/'Fixed data'!$C$7</f>
        <v>1.971418728178654E-3</v>
      </c>
      <c r="AL43" s="34">
        <f>$R$28/'Fixed data'!$C$7</f>
        <v>1.971418728178654E-3</v>
      </c>
      <c r="AM43" s="34">
        <f>$R$28/'Fixed data'!$C$7</f>
        <v>1.971418728178654E-3</v>
      </c>
      <c r="AN43" s="34">
        <f>$R$28/'Fixed data'!$C$7</f>
        <v>1.971418728178654E-3</v>
      </c>
      <c r="AO43" s="34">
        <f>$R$28/'Fixed data'!$C$7</f>
        <v>1.971418728178654E-3</v>
      </c>
      <c r="AP43" s="34">
        <f>$R$28/'Fixed data'!$C$7</f>
        <v>1.971418728178654E-3</v>
      </c>
      <c r="AQ43" s="34">
        <f>$R$28/'Fixed data'!$C$7</f>
        <v>1.971418728178654E-3</v>
      </c>
      <c r="AR43" s="34">
        <f>$R$28/'Fixed data'!$C$7</f>
        <v>1.971418728178654E-3</v>
      </c>
      <c r="AS43" s="34">
        <f>$R$28/'Fixed data'!$C$7</f>
        <v>1.971418728178654E-3</v>
      </c>
      <c r="AT43" s="34">
        <f>$R$28/'Fixed data'!$C$7</f>
        <v>1.971418728178654E-3</v>
      </c>
      <c r="AU43" s="34">
        <f>$R$28/'Fixed data'!$C$7</f>
        <v>1.971418728178654E-3</v>
      </c>
      <c r="AV43" s="34">
        <f>$R$28/'Fixed data'!$C$7</f>
        <v>1.971418728178654E-3</v>
      </c>
      <c r="AW43" s="34">
        <f>$R$28/'Fixed data'!$C$7</f>
        <v>1.971418728178654E-3</v>
      </c>
      <c r="AX43" s="34">
        <f>$R$28/'Fixed data'!$C$7</f>
        <v>1.971418728178654E-3</v>
      </c>
      <c r="AY43" s="34">
        <f>$R$28/'Fixed data'!$C$7</f>
        <v>1.971418728178654E-3</v>
      </c>
      <c r="AZ43" s="34">
        <f>$R$28/'Fixed data'!$C$7</f>
        <v>1.971418728178654E-3</v>
      </c>
      <c r="BA43" s="34">
        <f>$R$28/'Fixed data'!$C$7</f>
        <v>1.971418728178654E-3</v>
      </c>
      <c r="BB43" s="34">
        <f>$R$28/'Fixed data'!$C$7</f>
        <v>1.971418728178654E-3</v>
      </c>
      <c r="BC43" s="34">
        <f>$R$28/'Fixed data'!$C$7</f>
        <v>1.971418728178654E-3</v>
      </c>
      <c r="BD43" s="34">
        <f>$R$28/'Fixed data'!$C$7</f>
        <v>1.971418728178654E-3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2.1429704456309966E-3</v>
      </c>
      <c r="U44" s="34">
        <f>$S$28/'Fixed data'!$C$7</f>
        <v>2.1429704456309966E-3</v>
      </c>
      <c r="V44" s="34">
        <f>$S$28/'Fixed data'!$C$7</f>
        <v>2.1429704456309966E-3</v>
      </c>
      <c r="W44" s="34">
        <f>$S$28/'Fixed data'!$C$7</f>
        <v>2.1429704456309966E-3</v>
      </c>
      <c r="X44" s="34">
        <f>$S$28/'Fixed data'!$C$7</f>
        <v>2.1429704456309966E-3</v>
      </c>
      <c r="Y44" s="34">
        <f>$S$28/'Fixed data'!$C$7</f>
        <v>2.1429704456309966E-3</v>
      </c>
      <c r="Z44" s="34">
        <f>$S$28/'Fixed data'!$C$7</f>
        <v>2.1429704456309966E-3</v>
      </c>
      <c r="AA44" s="34">
        <f>$S$28/'Fixed data'!$C$7</f>
        <v>2.1429704456309966E-3</v>
      </c>
      <c r="AB44" s="34">
        <f>$S$28/'Fixed data'!$C$7</f>
        <v>2.1429704456309966E-3</v>
      </c>
      <c r="AC44" s="34">
        <f>$S$28/'Fixed data'!$C$7</f>
        <v>2.1429704456309966E-3</v>
      </c>
      <c r="AD44" s="34">
        <f>$S$28/'Fixed data'!$C$7</f>
        <v>2.1429704456309966E-3</v>
      </c>
      <c r="AE44" s="34">
        <f>$S$28/'Fixed data'!$C$7</f>
        <v>2.1429704456309966E-3</v>
      </c>
      <c r="AF44" s="34">
        <f>$S$28/'Fixed data'!$C$7</f>
        <v>2.1429704456309966E-3</v>
      </c>
      <c r="AG44" s="34">
        <f>$S$28/'Fixed data'!$C$7</f>
        <v>2.1429704456309966E-3</v>
      </c>
      <c r="AH44" s="34">
        <f>$S$28/'Fixed data'!$C$7</f>
        <v>2.1429704456309966E-3</v>
      </c>
      <c r="AI44" s="34">
        <f>$S$28/'Fixed data'!$C$7</f>
        <v>2.1429704456309966E-3</v>
      </c>
      <c r="AJ44" s="34">
        <f>$S$28/'Fixed data'!$C$7</f>
        <v>2.1429704456309966E-3</v>
      </c>
      <c r="AK44" s="34">
        <f>$S$28/'Fixed data'!$C$7</f>
        <v>2.1429704456309966E-3</v>
      </c>
      <c r="AL44" s="34">
        <f>$S$28/'Fixed data'!$C$7</f>
        <v>2.1429704456309966E-3</v>
      </c>
      <c r="AM44" s="34">
        <f>$S$28/'Fixed data'!$C$7</f>
        <v>2.1429704456309966E-3</v>
      </c>
      <c r="AN44" s="34">
        <f>$S$28/'Fixed data'!$C$7</f>
        <v>2.1429704456309966E-3</v>
      </c>
      <c r="AO44" s="34">
        <f>$S$28/'Fixed data'!$C$7</f>
        <v>2.1429704456309966E-3</v>
      </c>
      <c r="AP44" s="34">
        <f>$S$28/'Fixed data'!$C$7</f>
        <v>2.1429704456309966E-3</v>
      </c>
      <c r="AQ44" s="34">
        <f>$S$28/'Fixed data'!$C$7</f>
        <v>2.1429704456309966E-3</v>
      </c>
      <c r="AR44" s="34">
        <f>$S$28/'Fixed data'!$C$7</f>
        <v>2.1429704456309966E-3</v>
      </c>
      <c r="AS44" s="34">
        <f>$S$28/'Fixed data'!$C$7</f>
        <v>2.1429704456309966E-3</v>
      </c>
      <c r="AT44" s="34">
        <f>$S$28/'Fixed data'!$C$7</f>
        <v>2.1429704456309966E-3</v>
      </c>
      <c r="AU44" s="34">
        <f>$S$28/'Fixed data'!$C$7</f>
        <v>2.1429704456309966E-3</v>
      </c>
      <c r="AV44" s="34">
        <f>$S$28/'Fixed data'!$C$7</f>
        <v>2.1429704456309966E-3</v>
      </c>
      <c r="AW44" s="34">
        <f>$S$28/'Fixed data'!$C$7</f>
        <v>2.1429704456309966E-3</v>
      </c>
      <c r="AX44" s="34">
        <f>$S$28/'Fixed data'!$C$7</f>
        <v>2.1429704456309966E-3</v>
      </c>
      <c r="AY44" s="34">
        <f>$S$28/'Fixed data'!$C$7</f>
        <v>2.1429704456309966E-3</v>
      </c>
      <c r="AZ44" s="34">
        <f>$S$28/'Fixed data'!$C$7</f>
        <v>2.1429704456309966E-3</v>
      </c>
      <c r="BA44" s="34">
        <f>$S$28/'Fixed data'!$C$7</f>
        <v>2.1429704456309966E-3</v>
      </c>
      <c r="BB44" s="34">
        <f>$S$28/'Fixed data'!$C$7</f>
        <v>2.1429704456309966E-3</v>
      </c>
      <c r="BC44" s="34">
        <f>$S$28/'Fixed data'!$C$7</f>
        <v>2.1429704456309966E-3</v>
      </c>
      <c r="BD44" s="34">
        <f>$S$28/'Fixed data'!$C$7</f>
        <v>2.1429704456309966E-3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2.3181168123484709E-3</v>
      </c>
      <c r="V45" s="34">
        <f>$T$28/'Fixed data'!$C$7</f>
        <v>2.3181168123484709E-3</v>
      </c>
      <c r="W45" s="34">
        <f>$T$28/'Fixed data'!$C$7</f>
        <v>2.3181168123484709E-3</v>
      </c>
      <c r="X45" s="34">
        <f>$T$28/'Fixed data'!$C$7</f>
        <v>2.3181168123484709E-3</v>
      </c>
      <c r="Y45" s="34">
        <f>$T$28/'Fixed data'!$C$7</f>
        <v>2.3181168123484709E-3</v>
      </c>
      <c r="Z45" s="34">
        <f>$T$28/'Fixed data'!$C$7</f>
        <v>2.3181168123484709E-3</v>
      </c>
      <c r="AA45" s="34">
        <f>$T$28/'Fixed data'!$C$7</f>
        <v>2.3181168123484709E-3</v>
      </c>
      <c r="AB45" s="34">
        <f>$T$28/'Fixed data'!$C$7</f>
        <v>2.3181168123484709E-3</v>
      </c>
      <c r="AC45" s="34">
        <f>$T$28/'Fixed data'!$C$7</f>
        <v>2.3181168123484709E-3</v>
      </c>
      <c r="AD45" s="34">
        <f>$T$28/'Fixed data'!$C$7</f>
        <v>2.3181168123484709E-3</v>
      </c>
      <c r="AE45" s="34">
        <f>$T$28/'Fixed data'!$C$7</f>
        <v>2.3181168123484709E-3</v>
      </c>
      <c r="AF45" s="34">
        <f>$T$28/'Fixed data'!$C$7</f>
        <v>2.3181168123484709E-3</v>
      </c>
      <c r="AG45" s="34">
        <f>$T$28/'Fixed data'!$C$7</f>
        <v>2.3181168123484709E-3</v>
      </c>
      <c r="AH45" s="34">
        <f>$T$28/'Fixed data'!$C$7</f>
        <v>2.3181168123484709E-3</v>
      </c>
      <c r="AI45" s="34">
        <f>$T$28/'Fixed data'!$C$7</f>
        <v>2.3181168123484709E-3</v>
      </c>
      <c r="AJ45" s="34">
        <f>$T$28/'Fixed data'!$C$7</f>
        <v>2.3181168123484709E-3</v>
      </c>
      <c r="AK45" s="34">
        <f>$T$28/'Fixed data'!$C$7</f>
        <v>2.3181168123484709E-3</v>
      </c>
      <c r="AL45" s="34">
        <f>$T$28/'Fixed data'!$C$7</f>
        <v>2.3181168123484709E-3</v>
      </c>
      <c r="AM45" s="34">
        <f>$T$28/'Fixed data'!$C$7</f>
        <v>2.3181168123484709E-3</v>
      </c>
      <c r="AN45" s="34">
        <f>$T$28/'Fixed data'!$C$7</f>
        <v>2.3181168123484709E-3</v>
      </c>
      <c r="AO45" s="34">
        <f>$T$28/'Fixed data'!$C$7</f>
        <v>2.3181168123484709E-3</v>
      </c>
      <c r="AP45" s="34">
        <f>$T$28/'Fixed data'!$C$7</f>
        <v>2.3181168123484709E-3</v>
      </c>
      <c r="AQ45" s="34">
        <f>$T$28/'Fixed data'!$C$7</f>
        <v>2.3181168123484709E-3</v>
      </c>
      <c r="AR45" s="34">
        <f>$T$28/'Fixed data'!$C$7</f>
        <v>2.3181168123484709E-3</v>
      </c>
      <c r="AS45" s="34">
        <f>$T$28/'Fixed data'!$C$7</f>
        <v>2.3181168123484709E-3</v>
      </c>
      <c r="AT45" s="34">
        <f>$T$28/'Fixed data'!$C$7</f>
        <v>2.3181168123484709E-3</v>
      </c>
      <c r="AU45" s="34">
        <f>$T$28/'Fixed data'!$C$7</f>
        <v>2.3181168123484709E-3</v>
      </c>
      <c r="AV45" s="34">
        <f>$T$28/'Fixed data'!$C$7</f>
        <v>2.3181168123484709E-3</v>
      </c>
      <c r="AW45" s="34">
        <f>$T$28/'Fixed data'!$C$7</f>
        <v>2.3181168123484709E-3</v>
      </c>
      <c r="AX45" s="34">
        <f>$T$28/'Fixed data'!$C$7</f>
        <v>2.3181168123484709E-3</v>
      </c>
      <c r="AY45" s="34">
        <f>$T$28/'Fixed data'!$C$7</f>
        <v>2.3181168123484709E-3</v>
      </c>
      <c r="AZ45" s="34">
        <f>$T$28/'Fixed data'!$C$7</f>
        <v>2.3181168123484709E-3</v>
      </c>
      <c r="BA45" s="34">
        <f>$T$28/'Fixed data'!$C$7</f>
        <v>2.3181168123484709E-3</v>
      </c>
      <c r="BB45" s="34">
        <f>$T$28/'Fixed data'!$C$7</f>
        <v>2.3181168123484709E-3</v>
      </c>
      <c r="BC45" s="34">
        <f>$T$28/'Fixed data'!$C$7</f>
        <v>2.3181168123484709E-3</v>
      </c>
      <c r="BD45" s="34">
        <f>$T$28/'Fixed data'!$C$7</f>
        <v>2.3181168123484709E-3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2.4967596582546269E-3</v>
      </c>
      <c r="W46" s="34">
        <f>$U$28/'Fixed data'!$C$7</f>
        <v>2.4967596582546269E-3</v>
      </c>
      <c r="X46" s="34">
        <f>$U$28/'Fixed data'!$C$7</f>
        <v>2.4967596582546269E-3</v>
      </c>
      <c r="Y46" s="34">
        <f>$U$28/'Fixed data'!$C$7</f>
        <v>2.4967596582546269E-3</v>
      </c>
      <c r="Z46" s="34">
        <f>$U$28/'Fixed data'!$C$7</f>
        <v>2.4967596582546269E-3</v>
      </c>
      <c r="AA46" s="34">
        <f>$U$28/'Fixed data'!$C$7</f>
        <v>2.4967596582546269E-3</v>
      </c>
      <c r="AB46" s="34">
        <f>$U$28/'Fixed data'!$C$7</f>
        <v>2.4967596582546269E-3</v>
      </c>
      <c r="AC46" s="34">
        <f>$U$28/'Fixed data'!$C$7</f>
        <v>2.4967596582546269E-3</v>
      </c>
      <c r="AD46" s="34">
        <f>$U$28/'Fixed data'!$C$7</f>
        <v>2.4967596582546269E-3</v>
      </c>
      <c r="AE46" s="34">
        <f>$U$28/'Fixed data'!$C$7</f>
        <v>2.4967596582546269E-3</v>
      </c>
      <c r="AF46" s="34">
        <f>$U$28/'Fixed data'!$C$7</f>
        <v>2.4967596582546269E-3</v>
      </c>
      <c r="AG46" s="34">
        <f>$U$28/'Fixed data'!$C$7</f>
        <v>2.4967596582546269E-3</v>
      </c>
      <c r="AH46" s="34">
        <f>$U$28/'Fixed data'!$C$7</f>
        <v>2.4967596582546269E-3</v>
      </c>
      <c r="AI46" s="34">
        <f>$U$28/'Fixed data'!$C$7</f>
        <v>2.4967596582546269E-3</v>
      </c>
      <c r="AJ46" s="34">
        <f>$U$28/'Fixed data'!$C$7</f>
        <v>2.4967596582546269E-3</v>
      </c>
      <c r="AK46" s="34">
        <f>$U$28/'Fixed data'!$C$7</f>
        <v>2.4967596582546269E-3</v>
      </c>
      <c r="AL46" s="34">
        <f>$U$28/'Fixed data'!$C$7</f>
        <v>2.4967596582546269E-3</v>
      </c>
      <c r="AM46" s="34">
        <f>$U$28/'Fixed data'!$C$7</f>
        <v>2.4967596582546269E-3</v>
      </c>
      <c r="AN46" s="34">
        <f>$U$28/'Fixed data'!$C$7</f>
        <v>2.4967596582546269E-3</v>
      </c>
      <c r="AO46" s="34">
        <f>$U$28/'Fixed data'!$C$7</f>
        <v>2.4967596582546269E-3</v>
      </c>
      <c r="AP46" s="34">
        <f>$U$28/'Fixed data'!$C$7</f>
        <v>2.4967596582546269E-3</v>
      </c>
      <c r="AQ46" s="34">
        <f>$U$28/'Fixed data'!$C$7</f>
        <v>2.4967596582546269E-3</v>
      </c>
      <c r="AR46" s="34">
        <f>$U$28/'Fixed data'!$C$7</f>
        <v>2.4967596582546269E-3</v>
      </c>
      <c r="AS46" s="34">
        <f>$U$28/'Fixed data'!$C$7</f>
        <v>2.4967596582546269E-3</v>
      </c>
      <c r="AT46" s="34">
        <f>$U$28/'Fixed data'!$C$7</f>
        <v>2.4967596582546269E-3</v>
      </c>
      <c r="AU46" s="34">
        <f>$U$28/'Fixed data'!$C$7</f>
        <v>2.4967596582546269E-3</v>
      </c>
      <c r="AV46" s="34">
        <f>$U$28/'Fixed data'!$C$7</f>
        <v>2.4967596582546269E-3</v>
      </c>
      <c r="AW46" s="34">
        <f>$U$28/'Fixed data'!$C$7</f>
        <v>2.4967596582546269E-3</v>
      </c>
      <c r="AX46" s="34">
        <f>$U$28/'Fixed data'!$C$7</f>
        <v>2.4967596582546269E-3</v>
      </c>
      <c r="AY46" s="34">
        <f>$U$28/'Fixed data'!$C$7</f>
        <v>2.4967596582546269E-3</v>
      </c>
      <c r="AZ46" s="34">
        <f>$U$28/'Fixed data'!$C$7</f>
        <v>2.4967596582546269E-3</v>
      </c>
      <c r="BA46" s="34">
        <f>$U$28/'Fixed data'!$C$7</f>
        <v>2.4967596582546269E-3</v>
      </c>
      <c r="BB46" s="34">
        <f>$U$28/'Fixed data'!$C$7</f>
        <v>2.4967596582546269E-3</v>
      </c>
      <c r="BC46" s="34">
        <f>$U$28/'Fixed data'!$C$7</f>
        <v>2.4967596582546269E-3</v>
      </c>
      <c r="BD46" s="34">
        <f>$U$28/'Fixed data'!$C$7</f>
        <v>2.4967596582546269E-3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2.6618201179811726E-3</v>
      </c>
      <c r="X47" s="34">
        <f>$V$28/'Fixed data'!$C$7</f>
        <v>2.6618201179811726E-3</v>
      </c>
      <c r="Y47" s="34">
        <f>$V$28/'Fixed data'!$C$7</f>
        <v>2.6618201179811726E-3</v>
      </c>
      <c r="Z47" s="34">
        <f>$V$28/'Fixed data'!$C$7</f>
        <v>2.6618201179811726E-3</v>
      </c>
      <c r="AA47" s="34">
        <f>$V$28/'Fixed data'!$C$7</f>
        <v>2.6618201179811726E-3</v>
      </c>
      <c r="AB47" s="34">
        <f>$V$28/'Fixed data'!$C$7</f>
        <v>2.6618201179811726E-3</v>
      </c>
      <c r="AC47" s="34">
        <f>$V$28/'Fixed data'!$C$7</f>
        <v>2.6618201179811726E-3</v>
      </c>
      <c r="AD47" s="34">
        <f>$V$28/'Fixed data'!$C$7</f>
        <v>2.6618201179811726E-3</v>
      </c>
      <c r="AE47" s="34">
        <f>$V$28/'Fixed data'!$C$7</f>
        <v>2.6618201179811726E-3</v>
      </c>
      <c r="AF47" s="34">
        <f>$V$28/'Fixed data'!$C$7</f>
        <v>2.6618201179811726E-3</v>
      </c>
      <c r="AG47" s="34">
        <f>$V$28/'Fixed data'!$C$7</f>
        <v>2.6618201179811726E-3</v>
      </c>
      <c r="AH47" s="34">
        <f>$V$28/'Fixed data'!$C$7</f>
        <v>2.6618201179811726E-3</v>
      </c>
      <c r="AI47" s="34">
        <f>$V$28/'Fixed data'!$C$7</f>
        <v>2.6618201179811726E-3</v>
      </c>
      <c r="AJ47" s="34">
        <f>$V$28/'Fixed data'!$C$7</f>
        <v>2.6618201179811726E-3</v>
      </c>
      <c r="AK47" s="34">
        <f>$V$28/'Fixed data'!$C$7</f>
        <v>2.6618201179811726E-3</v>
      </c>
      <c r="AL47" s="34">
        <f>$V$28/'Fixed data'!$C$7</f>
        <v>2.6618201179811726E-3</v>
      </c>
      <c r="AM47" s="34">
        <f>$V$28/'Fixed data'!$C$7</f>
        <v>2.6618201179811726E-3</v>
      </c>
      <c r="AN47" s="34">
        <f>$V$28/'Fixed data'!$C$7</f>
        <v>2.6618201179811726E-3</v>
      </c>
      <c r="AO47" s="34">
        <f>$V$28/'Fixed data'!$C$7</f>
        <v>2.6618201179811726E-3</v>
      </c>
      <c r="AP47" s="34">
        <f>$V$28/'Fixed data'!$C$7</f>
        <v>2.6618201179811726E-3</v>
      </c>
      <c r="AQ47" s="34">
        <f>$V$28/'Fixed data'!$C$7</f>
        <v>2.6618201179811726E-3</v>
      </c>
      <c r="AR47" s="34">
        <f>$V$28/'Fixed data'!$C$7</f>
        <v>2.6618201179811726E-3</v>
      </c>
      <c r="AS47" s="34">
        <f>$V$28/'Fixed data'!$C$7</f>
        <v>2.6618201179811726E-3</v>
      </c>
      <c r="AT47" s="34">
        <f>$V$28/'Fixed data'!$C$7</f>
        <v>2.6618201179811726E-3</v>
      </c>
      <c r="AU47" s="34">
        <f>$V$28/'Fixed data'!$C$7</f>
        <v>2.6618201179811726E-3</v>
      </c>
      <c r="AV47" s="34">
        <f>$V$28/'Fixed data'!$C$7</f>
        <v>2.6618201179811726E-3</v>
      </c>
      <c r="AW47" s="34">
        <f>$V$28/'Fixed data'!$C$7</f>
        <v>2.6618201179811726E-3</v>
      </c>
      <c r="AX47" s="34">
        <f>$V$28/'Fixed data'!$C$7</f>
        <v>2.6618201179811726E-3</v>
      </c>
      <c r="AY47" s="34">
        <f>$V$28/'Fixed data'!$C$7</f>
        <v>2.6618201179811726E-3</v>
      </c>
      <c r="AZ47" s="34">
        <f>$V$28/'Fixed data'!$C$7</f>
        <v>2.6618201179811726E-3</v>
      </c>
      <c r="BA47" s="34">
        <f>$V$28/'Fixed data'!$C$7</f>
        <v>2.6618201179811726E-3</v>
      </c>
      <c r="BB47" s="34">
        <f>$V$28/'Fixed data'!$C$7</f>
        <v>2.6618201179811726E-3</v>
      </c>
      <c r="BC47" s="34">
        <f>$V$28/'Fixed data'!$C$7</f>
        <v>2.6618201179811726E-3</v>
      </c>
      <c r="BD47" s="34">
        <f>$V$28/'Fixed data'!$C$7</f>
        <v>2.6618201179811726E-3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2.8070493947719597E-3</v>
      </c>
      <c r="Y48" s="34">
        <f>$W$28/'Fixed data'!$C$7</f>
        <v>2.8070493947719597E-3</v>
      </c>
      <c r="Z48" s="34">
        <f>$W$28/'Fixed data'!$C$7</f>
        <v>2.8070493947719597E-3</v>
      </c>
      <c r="AA48" s="34">
        <f>$W$28/'Fixed data'!$C$7</f>
        <v>2.8070493947719597E-3</v>
      </c>
      <c r="AB48" s="34">
        <f>$W$28/'Fixed data'!$C$7</f>
        <v>2.8070493947719597E-3</v>
      </c>
      <c r="AC48" s="34">
        <f>$W$28/'Fixed data'!$C$7</f>
        <v>2.8070493947719597E-3</v>
      </c>
      <c r="AD48" s="34">
        <f>$W$28/'Fixed data'!$C$7</f>
        <v>2.8070493947719597E-3</v>
      </c>
      <c r="AE48" s="34">
        <f>$W$28/'Fixed data'!$C$7</f>
        <v>2.8070493947719597E-3</v>
      </c>
      <c r="AF48" s="34">
        <f>$W$28/'Fixed data'!$C$7</f>
        <v>2.8070493947719597E-3</v>
      </c>
      <c r="AG48" s="34">
        <f>$W$28/'Fixed data'!$C$7</f>
        <v>2.8070493947719597E-3</v>
      </c>
      <c r="AH48" s="34">
        <f>$W$28/'Fixed data'!$C$7</f>
        <v>2.8070493947719597E-3</v>
      </c>
      <c r="AI48" s="34">
        <f>$W$28/'Fixed data'!$C$7</f>
        <v>2.8070493947719597E-3</v>
      </c>
      <c r="AJ48" s="34">
        <f>$W$28/'Fixed data'!$C$7</f>
        <v>2.8070493947719597E-3</v>
      </c>
      <c r="AK48" s="34">
        <f>$W$28/'Fixed data'!$C$7</f>
        <v>2.8070493947719597E-3</v>
      </c>
      <c r="AL48" s="34">
        <f>$W$28/'Fixed data'!$C$7</f>
        <v>2.8070493947719597E-3</v>
      </c>
      <c r="AM48" s="34">
        <f>$W$28/'Fixed data'!$C$7</f>
        <v>2.8070493947719597E-3</v>
      </c>
      <c r="AN48" s="34">
        <f>$W$28/'Fixed data'!$C$7</f>
        <v>2.8070493947719597E-3</v>
      </c>
      <c r="AO48" s="34">
        <f>$W$28/'Fixed data'!$C$7</f>
        <v>2.8070493947719597E-3</v>
      </c>
      <c r="AP48" s="34">
        <f>$W$28/'Fixed data'!$C$7</f>
        <v>2.8070493947719597E-3</v>
      </c>
      <c r="AQ48" s="34">
        <f>$W$28/'Fixed data'!$C$7</f>
        <v>2.8070493947719597E-3</v>
      </c>
      <c r="AR48" s="34">
        <f>$W$28/'Fixed data'!$C$7</f>
        <v>2.8070493947719597E-3</v>
      </c>
      <c r="AS48" s="34">
        <f>$W$28/'Fixed data'!$C$7</f>
        <v>2.8070493947719597E-3</v>
      </c>
      <c r="AT48" s="34">
        <f>$W$28/'Fixed data'!$C$7</f>
        <v>2.8070493947719597E-3</v>
      </c>
      <c r="AU48" s="34">
        <f>$W$28/'Fixed data'!$C$7</f>
        <v>2.8070493947719597E-3</v>
      </c>
      <c r="AV48" s="34">
        <f>$W$28/'Fixed data'!$C$7</f>
        <v>2.8070493947719597E-3</v>
      </c>
      <c r="AW48" s="34">
        <f>$W$28/'Fixed data'!$C$7</f>
        <v>2.8070493947719597E-3</v>
      </c>
      <c r="AX48" s="34">
        <f>$W$28/'Fixed data'!$C$7</f>
        <v>2.8070493947719597E-3</v>
      </c>
      <c r="AY48" s="34">
        <f>$W$28/'Fixed data'!$C$7</f>
        <v>2.8070493947719597E-3</v>
      </c>
      <c r="AZ48" s="34">
        <f>$W$28/'Fixed data'!$C$7</f>
        <v>2.8070493947719597E-3</v>
      </c>
      <c r="BA48" s="34">
        <f>$W$28/'Fixed data'!$C$7</f>
        <v>2.8070493947719597E-3</v>
      </c>
      <c r="BB48" s="34">
        <f>$W$28/'Fixed data'!$C$7</f>
        <v>2.8070493947719597E-3</v>
      </c>
      <c r="BC48" s="34">
        <f>$W$28/'Fixed data'!$C$7</f>
        <v>2.8070493947719597E-3</v>
      </c>
      <c r="BD48" s="34">
        <f>$W$28/'Fixed data'!$C$7</f>
        <v>2.8070493947719597E-3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2.9353829692626569E-3</v>
      </c>
      <c r="Z49" s="34">
        <f>$X$28/'Fixed data'!$C$7</f>
        <v>2.9353829692626569E-3</v>
      </c>
      <c r="AA49" s="34">
        <f>$X$28/'Fixed data'!$C$7</f>
        <v>2.9353829692626569E-3</v>
      </c>
      <c r="AB49" s="34">
        <f>$X$28/'Fixed data'!$C$7</f>
        <v>2.9353829692626569E-3</v>
      </c>
      <c r="AC49" s="34">
        <f>$X$28/'Fixed data'!$C$7</f>
        <v>2.9353829692626569E-3</v>
      </c>
      <c r="AD49" s="34">
        <f>$X$28/'Fixed data'!$C$7</f>
        <v>2.9353829692626569E-3</v>
      </c>
      <c r="AE49" s="34">
        <f>$X$28/'Fixed data'!$C$7</f>
        <v>2.9353829692626569E-3</v>
      </c>
      <c r="AF49" s="34">
        <f>$X$28/'Fixed data'!$C$7</f>
        <v>2.9353829692626569E-3</v>
      </c>
      <c r="AG49" s="34">
        <f>$X$28/'Fixed data'!$C$7</f>
        <v>2.9353829692626569E-3</v>
      </c>
      <c r="AH49" s="34">
        <f>$X$28/'Fixed data'!$C$7</f>
        <v>2.9353829692626569E-3</v>
      </c>
      <c r="AI49" s="34">
        <f>$X$28/'Fixed data'!$C$7</f>
        <v>2.9353829692626569E-3</v>
      </c>
      <c r="AJ49" s="34">
        <f>$X$28/'Fixed data'!$C$7</f>
        <v>2.9353829692626569E-3</v>
      </c>
      <c r="AK49" s="34">
        <f>$X$28/'Fixed data'!$C$7</f>
        <v>2.9353829692626569E-3</v>
      </c>
      <c r="AL49" s="34">
        <f>$X$28/'Fixed data'!$C$7</f>
        <v>2.9353829692626569E-3</v>
      </c>
      <c r="AM49" s="34">
        <f>$X$28/'Fixed data'!$C$7</f>
        <v>2.9353829692626569E-3</v>
      </c>
      <c r="AN49" s="34">
        <f>$X$28/'Fixed data'!$C$7</f>
        <v>2.9353829692626569E-3</v>
      </c>
      <c r="AO49" s="34">
        <f>$X$28/'Fixed data'!$C$7</f>
        <v>2.9353829692626569E-3</v>
      </c>
      <c r="AP49" s="34">
        <f>$X$28/'Fixed data'!$C$7</f>
        <v>2.9353829692626569E-3</v>
      </c>
      <c r="AQ49" s="34">
        <f>$X$28/'Fixed data'!$C$7</f>
        <v>2.9353829692626569E-3</v>
      </c>
      <c r="AR49" s="34">
        <f>$X$28/'Fixed data'!$C$7</f>
        <v>2.9353829692626569E-3</v>
      </c>
      <c r="AS49" s="34">
        <f>$X$28/'Fixed data'!$C$7</f>
        <v>2.9353829692626569E-3</v>
      </c>
      <c r="AT49" s="34">
        <f>$X$28/'Fixed data'!$C$7</f>
        <v>2.9353829692626569E-3</v>
      </c>
      <c r="AU49" s="34">
        <f>$X$28/'Fixed data'!$C$7</f>
        <v>2.9353829692626569E-3</v>
      </c>
      <c r="AV49" s="34">
        <f>$X$28/'Fixed data'!$C$7</f>
        <v>2.9353829692626569E-3</v>
      </c>
      <c r="AW49" s="34">
        <f>$X$28/'Fixed data'!$C$7</f>
        <v>2.9353829692626569E-3</v>
      </c>
      <c r="AX49" s="34">
        <f>$X$28/'Fixed data'!$C$7</f>
        <v>2.9353829692626569E-3</v>
      </c>
      <c r="AY49" s="34">
        <f>$X$28/'Fixed data'!$C$7</f>
        <v>2.9353829692626569E-3</v>
      </c>
      <c r="AZ49" s="34">
        <f>$X$28/'Fixed data'!$C$7</f>
        <v>2.9353829692626569E-3</v>
      </c>
      <c r="BA49" s="34">
        <f>$X$28/'Fixed data'!$C$7</f>
        <v>2.9353829692626569E-3</v>
      </c>
      <c r="BB49" s="34">
        <f>$X$28/'Fixed data'!$C$7</f>
        <v>2.9353829692626569E-3</v>
      </c>
      <c r="BC49" s="34">
        <f>$X$28/'Fixed data'!$C$7</f>
        <v>2.9353829692626569E-3</v>
      </c>
      <c r="BD49" s="34">
        <f>$X$28/'Fixed data'!$C$7</f>
        <v>2.9353829692626569E-3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3.0497158841422665E-3</v>
      </c>
      <c r="AA50" s="34">
        <f>$Y$28/'Fixed data'!$C$7</f>
        <v>3.0497158841422665E-3</v>
      </c>
      <c r="AB50" s="34">
        <f>$Y$28/'Fixed data'!$C$7</f>
        <v>3.0497158841422665E-3</v>
      </c>
      <c r="AC50" s="34">
        <f>$Y$28/'Fixed data'!$C$7</f>
        <v>3.0497158841422665E-3</v>
      </c>
      <c r="AD50" s="34">
        <f>$Y$28/'Fixed data'!$C$7</f>
        <v>3.0497158841422665E-3</v>
      </c>
      <c r="AE50" s="34">
        <f>$Y$28/'Fixed data'!$C$7</f>
        <v>3.0497158841422665E-3</v>
      </c>
      <c r="AF50" s="34">
        <f>$Y$28/'Fixed data'!$C$7</f>
        <v>3.0497158841422665E-3</v>
      </c>
      <c r="AG50" s="34">
        <f>$Y$28/'Fixed data'!$C$7</f>
        <v>3.0497158841422665E-3</v>
      </c>
      <c r="AH50" s="34">
        <f>$Y$28/'Fixed data'!$C$7</f>
        <v>3.0497158841422665E-3</v>
      </c>
      <c r="AI50" s="34">
        <f>$Y$28/'Fixed data'!$C$7</f>
        <v>3.0497158841422665E-3</v>
      </c>
      <c r="AJ50" s="34">
        <f>$Y$28/'Fixed data'!$C$7</f>
        <v>3.0497158841422665E-3</v>
      </c>
      <c r="AK50" s="34">
        <f>$Y$28/'Fixed data'!$C$7</f>
        <v>3.0497158841422665E-3</v>
      </c>
      <c r="AL50" s="34">
        <f>$Y$28/'Fixed data'!$C$7</f>
        <v>3.0497158841422665E-3</v>
      </c>
      <c r="AM50" s="34">
        <f>$Y$28/'Fixed data'!$C$7</f>
        <v>3.0497158841422665E-3</v>
      </c>
      <c r="AN50" s="34">
        <f>$Y$28/'Fixed data'!$C$7</f>
        <v>3.0497158841422665E-3</v>
      </c>
      <c r="AO50" s="34">
        <f>$Y$28/'Fixed data'!$C$7</f>
        <v>3.0497158841422665E-3</v>
      </c>
      <c r="AP50" s="34">
        <f>$Y$28/'Fixed data'!$C$7</f>
        <v>3.0497158841422665E-3</v>
      </c>
      <c r="AQ50" s="34">
        <f>$Y$28/'Fixed data'!$C$7</f>
        <v>3.0497158841422665E-3</v>
      </c>
      <c r="AR50" s="34">
        <f>$Y$28/'Fixed data'!$C$7</f>
        <v>3.0497158841422665E-3</v>
      </c>
      <c r="AS50" s="34">
        <f>$Y$28/'Fixed data'!$C$7</f>
        <v>3.0497158841422665E-3</v>
      </c>
      <c r="AT50" s="34">
        <f>$Y$28/'Fixed data'!$C$7</f>
        <v>3.0497158841422665E-3</v>
      </c>
      <c r="AU50" s="34">
        <f>$Y$28/'Fixed data'!$C$7</f>
        <v>3.0497158841422665E-3</v>
      </c>
      <c r="AV50" s="34">
        <f>$Y$28/'Fixed data'!$C$7</f>
        <v>3.0497158841422665E-3</v>
      </c>
      <c r="AW50" s="34">
        <f>$Y$28/'Fixed data'!$C$7</f>
        <v>3.0497158841422665E-3</v>
      </c>
      <c r="AX50" s="34">
        <f>$Y$28/'Fixed data'!$C$7</f>
        <v>3.0497158841422665E-3</v>
      </c>
      <c r="AY50" s="34">
        <f>$Y$28/'Fixed data'!$C$7</f>
        <v>3.0497158841422665E-3</v>
      </c>
      <c r="AZ50" s="34">
        <f>$Y$28/'Fixed data'!$C$7</f>
        <v>3.0497158841422665E-3</v>
      </c>
      <c r="BA50" s="34">
        <f>$Y$28/'Fixed data'!$C$7</f>
        <v>3.0497158841422665E-3</v>
      </c>
      <c r="BB50" s="34">
        <f>$Y$28/'Fixed data'!$C$7</f>
        <v>3.0497158841422665E-3</v>
      </c>
      <c r="BC50" s="34">
        <f>$Y$28/'Fixed data'!$C$7</f>
        <v>3.0497158841422665E-3</v>
      </c>
      <c r="BD50" s="34">
        <f>$Y$28/'Fixed data'!$C$7</f>
        <v>3.0497158841422665E-3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3.1474519108130707E-3</v>
      </c>
      <c r="AB51" s="34">
        <f>$Z$28/'Fixed data'!$C$7</f>
        <v>3.1474519108130707E-3</v>
      </c>
      <c r="AC51" s="34">
        <f>$Z$28/'Fixed data'!$C$7</f>
        <v>3.1474519108130707E-3</v>
      </c>
      <c r="AD51" s="34">
        <f>$Z$28/'Fixed data'!$C$7</f>
        <v>3.1474519108130707E-3</v>
      </c>
      <c r="AE51" s="34">
        <f>$Z$28/'Fixed data'!$C$7</f>
        <v>3.1474519108130707E-3</v>
      </c>
      <c r="AF51" s="34">
        <f>$Z$28/'Fixed data'!$C$7</f>
        <v>3.1474519108130707E-3</v>
      </c>
      <c r="AG51" s="34">
        <f>$Z$28/'Fixed data'!$C$7</f>
        <v>3.1474519108130707E-3</v>
      </c>
      <c r="AH51" s="34">
        <f>$Z$28/'Fixed data'!$C$7</f>
        <v>3.1474519108130707E-3</v>
      </c>
      <c r="AI51" s="34">
        <f>$Z$28/'Fixed data'!$C$7</f>
        <v>3.1474519108130707E-3</v>
      </c>
      <c r="AJ51" s="34">
        <f>$Z$28/'Fixed data'!$C$7</f>
        <v>3.1474519108130707E-3</v>
      </c>
      <c r="AK51" s="34">
        <f>$Z$28/'Fixed data'!$C$7</f>
        <v>3.1474519108130707E-3</v>
      </c>
      <c r="AL51" s="34">
        <f>$Z$28/'Fixed data'!$C$7</f>
        <v>3.1474519108130707E-3</v>
      </c>
      <c r="AM51" s="34">
        <f>$Z$28/'Fixed data'!$C$7</f>
        <v>3.1474519108130707E-3</v>
      </c>
      <c r="AN51" s="34">
        <f>$Z$28/'Fixed data'!$C$7</f>
        <v>3.1474519108130707E-3</v>
      </c>
      <c r="AO51" s="34">
        <f>$Z$28/'Fixed data'!$C$7</f>
        <v>3.1474519108130707E-3</v>
      </c>
      <c r="AP51" s="34">
        <f>$Z$28/'Fixed data'!$C$7</f>
        <v>3.1474519108130707E-3</v>
      </c>
      <c r="AQ51" s="34">
        <f>$Z$28/'Fixed data'!$C$7</f>
        <v>3.1474519108130707E-3</v>
      </c>
      <c r="AR51" s="34">
        <f>$Z$28/'Fixed data'!$C$7</f>
        <v>3.1474519108130707E-3</v>
      </c>
      <c r="AS51" s="34">
        <f>$Z$28/'Fixed data'!$C$7</f>
        <v>3.1474519108130707E-3</v>
      </c>
      <c r="AT51" s="34">
        <f>$Z$28/'Fixed data'!$C$7</f>
        <v>3.1474519108130707E-3</v>
      </c>
      <c r="AU51" s="34">
        <f>$Z$28/'Fixed data'!$C$7</f>
        <v>3.1474519108130707E-3</v>
      </c>
      <c r="AV51" s="34">
        <f>$Z$28/'Fixed data'!$C$7</f>
        <v>3.1474519108130707E-3</v>
      </c>
      <c r="AW51" s="34">
        <f>$Z$28/'Fixed data'!$C$7</f>
        <v>3.1474519108130707E-3</v>
      </c>
      <c r="AX51" s="34">
        <f>$Z$28/'Fixed data'!$C$7</f>
        <v>3.1474519108130707E-3</v>
      </c>
      <c r="AY51" s="34">
        <f>$Z$28/'Fixed data'!$C$7</f>
        <v>3.1474519108130707E-3</v>
      </c>
      <c r="AZ51" s="34">
        <f>$Z$28/'Fixed data'!$C$7</f>
        <v>3.1474519108130707E-3</v>
      </c>
      <c r="BA51" s="34">
        <f>$Z$28/'Fixed data'!$C$7</f>
        <v>3.1474519108130707E-3</v>
      </c>
      <c r="BB51" s="34">
        <f>$Z$28/'Fixed data'!$C$7</f>
        <v>3.1474519108130707E-3</v>
      </c>
      <c r="BC51" s="34">
        <f>$Z$28/'Fixed data'!$C$7</f>
        <v>3.1474519108130707E-3</v>
      </c>
      <c r="BD51" s="34">
        <f>$Z$28/'Fixed data'!$C$7</f>
        <v>3.1474519108130707E-3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3.2288484708087434E-3</v>
      </c>
      <c r="AC52" s="34">
        <f>$AA$28/'Fixed data'!$C$7</f>
        <v>3.2288484708087434E-3</v>
      </c>
      <c r="AD52" s="34">
        <f>$AA$28/'Fixed data'!$C$7</f>
        <v>3.2288484708087434E-3</v>
      </c>
      <c r="AE52" s="34">
        <f>$AA$28/'Fixed data'!$C$7</f>
        <v>3.2288484708087434E-3</v>
      </c>
      <c r="AF52" s="34">
        <f>$AA$28/'Fixed data'!$C$7</f>
        <v>3.2288484708087434E-3</v>
      </c>
      <c r="AG52" s="34">
        <f>$AA$28/'Fixed data'!$C$7</f>
        <v>3.2288484708087434E-3</v>
      </c>
      <c r="AH52" s="34">
        <f>$AA$28/'Fixed data'!$C$7</f>
        <v>3.2288484708087434E-3</v>
      </c>
      <c r="AI52" s="34">
        <f>$AA$28/'Fixed data'!$C$7</f>
        <v>3.2288484708087434E-3</v>
      </c>
      <c r="AJ52" s="34">
        <f>$AA$28/'Fixed data'!$C$7</f>
        <v>3.2288484708087434E-3</v>
      </c>
      <c r="AK52" s="34">
        <f>$AA$28/'Fixed data'!$C$7</f>
        <v>3.2288484708087434E-3</v>
      </c>
      <c r="AL52" s="34">
        <f>$AA$28/'Fixed data'!$C$7</f>
        <v>3.2288484708087434E-3</v>
      </c>
      <c r="AM52" s="34">
        <f>$AA$28/'Fixed data'!$C$7</f>
        <v>3.2288484708087434E-3</v>
      </c>
      <c r="AN52" s="34">
        <f>$AA$28/'Fixed data'!$C$7</f>
        <v>3.2288484708087434E-3</v>
      </c>
      <c r="AO52" s="34">
        <f>$AA$28/'Fixed data'!$C$7</f>
        <v>3.2288484708087434E-3</v>
      </c>
      <c r="AP52" s="34">
        <f>$AA$28/'Fixed data'!$C$7</f>
        <v>3.2288484708087434E-3</v>
      </c>
      <c r="AQ52" s="34">
        <f>$AA$28/'Fixed data'!$C$7</f>
        <v>3.2288484708087434E-3</v>
      </c>
      <c r="AR52" s="34">
        <f>$AA$28/'Fixed data'!$C$7</f>
        <v>3.2288484708087434E-3</v>
      </c>
      <c r="AS52" s="34">
        <f>$AA$28/'Fixed data'!$C$7</f>
        <v>3.2288484708087434E-3</v>
      </c>
      <c r="AT52" s="34">
        <f>$AA$28/'Fixed data'!$C$7</f>
        <v>3.2288484708087434E-3</v>
      </c>
      <c r="AU52" s="34">
        <f>$AA$28/'Fixed data'!$C$7</f>
        <v>3.2288484708087434E-3</v>
      </c>
      <c r="AV52" s="34">
        <f>$AA$28/'Fixed data'!$C$7</f>
        <v>3.2288484708087434E-3</v>
      </c>
      <c r="AW52" s="34">
        <f>$AA$28/'Fixed data'!$C$7</f>
        <v>3.2288484708087434E-3</v>
      </c>
      <c r="AX52" s="34">
        <f>$AA$28/'Fixed data'!$C$7</f>
        <v>3.2288484708087434E-3</v>
      </c>
      <c r="AY52" s="34">
        <f>$AA$28/'Fixed data'!$C$7</f>
        <v>3.2288484708087434E-3</v>
      </c>
      <c r="AZ52" s="34">
        <f>$AA$28/'Fixed data'!$C$7</f>
        <v>3.2288484708087434E-3</v>
      </c>
      <c r="BA52" s="34">
        <f>$AA$28/'Fixed data'!$C$7</f>
        <v>3.2288484708087434E-3</v>
      </c>
      <c r="BB52" s="34">
        <f>$AA$28/'Fixed data'!$C$7</f>
        <v>3.2288484708087434E-3</v>
      </c>
      <c r="BC52" s="34">
        <f>$AA$28/'Fixed data'!$C$7</f>
        <v>3.2288484708087434E-3</v>
      </c>
      <c r="BD52" s="34">
        <f>$AA$28/'Fixed data'!$C$7</f>
        <v>3.2288484708087434E-3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3.2938551473717897E-3</v>
      </c>
      <c r="AD53" s="34">
        <f>$AB$28/'Fixed data'!$C$7</f>
        <v>3.2938551473717897E-3</v>
      </c>
      <c r="AE53" s="34">
        <f>$AB$28/'Fixed data'!$C$7</f>
        <v>3.2938551473717897E-3</v>
      </c>
      <c r="AF53" s="34">
        <f>$AB$28/'Fixed data'!$C$7</f>
        <v>3.2938551473717897E-3</v>
      </c>
      <c r="AG53" s="34">
        <f>$AB$28/'Fixed data'!$C$7</f>
        <v>3.2938551473717897E-3</v>
      </c>
      <c r="AH53" s="34">
        <f>$AB$28/'Fixed data'!$C$7</f>
        <v>3.2938551473717897E-3</v>
      </c>
      <c r="AI53" s="34">
        <f>$AB$28/'Fixed data'!$C$7</f>
        <v>3.2938551473717897E-3</v>
      </c>
      <c r="AJ53" s="34">
        <f>$AB$28/'Fixed data'!$C$7</f>
        <v>3.2938551473717897E-3</v>
      </c>
      <c r="AK53" s="34">
        <f>$AB$28/'Fixed data'!$C$7</f>
        <v>3.2938551473717897E-3</v>
      </c>
      <c r="AL53" s="34">
        <f>$AB$28/'Fixed data'!$C$7</f>
        <v>3.2938551473717897E-3</v>
      </c>
      <c r="AM53" s="34">
        <f>$AB$28/'Fixed data'!$C$7</f>
        <v>3.2938551473717897E-3</v>
      </c>
      <c r="AN53" s="34">
        <f>$AB$28/'Fixed data'!$C$7</f>
        <v>3.2938551473717897E-3</v>
      </c>
      <c r="AO53" s="34">
        <f>$AB$28/'Fixed data'!$C$7</f>
        <v>3.2938551473717897E-3</v>
      </c>
      <c r="AP53" s="34">
        <f>$AB$28/'Fixed data'!$C$7</f>
        <v>3.2938551473717897E-3</v>
      </c>
      <c r="AQ53" s="34">
        <f>$AB$28/'Fixed data'!$C$7</f>
        <v>3.2938551473717897E-3</v>
      </c>
      <c r="AR53" s="34">
        <f>$AB$28/'Fixed data'!$C$7</f>
        <v>3.2938551473717897E-3</v>
      </c>
      <c r="AS53" s="34">
        <f>$AB$28/'Fixed data'!$C$7</f>
        <v>3.2938551473717897E-3</v>
      </c>
      <c r="AT53" s="34">
        <f>$AB$28/'Fixed data'!$C$7</f>
        <v>3.2938551473717897E-3</v>
      </c>
      <c r="AU53" s="34">
        <f>$AB$28/'Fixed data'!$C$7</f>
        <v>3.2938551473717897E-3</v>
      </c>
      <c r="AV53" s="34">
        <f>$AB$28/'Fixed data'!$C$7</f>
        <v>3.2938551473717897E-3</v>
      </c>
      <c r="AW53" s="34">
        <f>$AB$28/'Fixed data'!$C$7</f>
        <v>3.2938551473717897E-3</v>
      </c>
      <c r="AX53" s="34">
        <f>$AB$28/'Fixed data'!$C$7</f>
        <v>3.2938551473717897E-3</v>
      </c>
      <c r="AY53" s="34">
        <f>$AB$28/'Fixed data'!$C$7</f>
        <v>3.2938551473717897E-3</v>
      </c>
      <c r="AZ53" s="34">
        <f>$AB$28/'Fixed data'!$C$7</f>
        <v>3.2938551473717897E-3</v>
      </c>
      <c r="BA53" s="34">
        <f>$AB$28/'Fixed data'!$C$7</f>
        <v>3.2938551473717897E-3</v>
      </c>
      <c r="BB53" s="34">
        <f>$AB$28/'Fixed data'!$C$7</f>
        <v>3.2938551473717897E-3</v>
      </c>
      <c r="BC53" s="34">
        <f>$AB$28/'Fixed data'!$C$7</f>
        <v>3.2938551473717897E-3</v>
      </c>
      <c r="BD53" s="34">
        <f>$AB$28/'Fixed data'!$C$7</f>
        <v>3.2938551473717897E-3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3.3404639109459412E-3</v>
      </c>
      <c r="AE54" s="34">
        <f>$AC$28/'Fixed data'!$C$7</f>
        <v>3.3404639109459412E-3</v>
      </c>
      <c r="AF54" s="34">
        <f>$AC$28/'Fixed data'!$C$7</f>
        <v>3.3404639109459412E-3</v>
      </c>
      <c r="AG54" s="34">
        <f>$AC$28/'Fixed data'!$C$7</f>
        <v>3.3404639109459412E-3</v>
      </c>
      <c r="AH54" s="34">
        <f>$AC$28/'Fixed data'!$C$7</f>
        <v>3.3404639109459412E-3</v>
      </c>
      <c r="AI54" s="34">
        <f>$AC$28/'Fixed data'!$C$7</f>
        <v>3.3404639109459412E-3</v>
      </c>
      <c r="AJ54" s="34">
        <f>$AC$28/'Fixed data'!$C$7</f>
        <v>3.3404639109459412E-3</v>
      </c>
      <c r="AK54" s="34">
        <f>$AC$28/'Fixed data'!$C$7</f>
        <v>3.3404639109459412E-3</v>
      </c>
      <c r="AL54" s="34">
        <f>$AC$28/'Fixed data'!$C$7</f>
        <v>3.3404639109459412E-3</v>
      </c>
      <c r="AM54" s="34">
        <f>$AC$28/'Fixed data'!$C$7</f>
        <v>3.3404639109459412E-3</v>
      </c>
      <c r="AN54" s="34">
        <f>$AC$28/'Fixed data'!$C$7</f>
        <v>3.3404639109459412E-3</v>
      </c>
      <c r="AO54" s="34">
        <f>$AC$28/'Fixed data'!$C$7</f>
        <v>3.3404639109459412E-3</v>
      </c>
      <c r="AP54" s="34">
        <f>$AC$28/'Fixed data'!$C$7</f>
        <v>3.3404639109459412E-3</v>
      </c>
      <c r="AQ54" s="34">
        <f>$AC$28/'Fixed data'!$C$7</f>
        <v>3.3404639109459412E-3</v>
      </c>
      <c r="AR54" s="34">
        <f>$AC$28/'Fixed data'!$C$7</f>
        <v>3.3404639109459412E-3</v>
      </c>
      <c r="AS54" s="34">
        <f>$AC$28/'Fixed data'!$C$7</f>
        <v>3.3404639109459412E-3</v>
      </c>
      <c r="AT54" s="34">
        <f>$AC$28/'Fixed data'!$C$7</f>
        <v>3.3404639109459412E-3</v>
      </c>
      <c r="AU54" s="34">
        <f>$AC$28/'Fixed data'!$C$7</f>
        <v>3.3404639109459412E-3</v>
      </c>
      <c r="AV54" s="34">
        <f>$AC$28/'Fixed data'!$C$7</f>
        <v>3.3404639109459412E-3</v>
      </c>
      <c r="AW54" s="34">
        <f>$AC$28/'Fixed data'!$C$7</f>
        <v>3.3404639109459412E-3</v>
      </c>
      <c r="AX54" s="34">
        <f>$AC$28/'Fixed data'!$C$7</f>
        <v>3.3404639109459412E-3</v>
      </c>
      <c r="AY54" s="34">
        <f>$AC$28/'Fixed data'!$C$7</f>
        <v>3.3404639109459412E-3</v>
      </c>
      <c r="AZ54" s="34">
        <f>$AC$28/'Fixed data'!$C$7</f>
        <v>3.3404639109459412E-3</v>
      </c>
      <c r="BA54" s="34">
        <f>$AC$28/'Fixed data'!$C$7</f>
        <v>3.3404639109459412E-3</v>
      </c>
      <c r="BB54" s="34">
        <f>$AC$28/'Fixed data'!$C$7</f>
        <v>3.3404639109459412E-3</v>
      </c>
      <c r="BC54" s="34">
        <f>$AC$28/'Fixed data'!$C$7</f>
        <v>3.3404639109459412E-3</v>
      </c>
      <c r="BD54" s="34">
        <f>$AC$28/'Fixed data'!$C$7</f>
        <v>3.3404639109459412E-3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3.3663651395402431E-3</v>
      </c>
      <c r="AF55" s="34">
        <f>$AD$28/'Fixed data'!$C$7</f>
        <v>3.3663651395402431E-3</v>
      </c>
      <c r="AG55" s="34">
        <f>$AD$28/'Fixed data'!$C$7</f>
        <v>3.3663651395402431E-3</v>
      </c>
      <c r="AH55" s="34">
        <f>$AD$28/'Fixed data'!$C$7</f>
        <v>3.3663651395402431E-3</v>
      </c>
      <c r="AI55" s="34">
        <f>$AD$28/'Fixed data'!$C$7</f>
        <v>3.3663651395402431E-3</v>
      </c>
      <c r="AJ55" s="34">
        <f>$AD$28/'Fixed data'!$C$7</f>
        <v>3.3663651395402431E-3</v>
      </c>
      <c r="AK55" s="34">
        <f>$AD$28/'Fixed data'!$C$7</f>
        <v>3.3663651395402431E-3</v>
      </c>
      <c r="AL55" s="34">
        <f>$AD$28/'Fixed data'!$C$7</f>
        <v>3.3663651395402431E-3</v>
      </c>
      <c r="AM55" s="34">
        <f>$AD$28/'Fixed data'!$C$7</f>
        <v>3.3663651395402431E-3</v>
      </c>
      <c r="AN55" s="34">
        <f>$AD$28/'Fixed data'!$C$7</f>
        <v>3.3663651395402431E-3</v>
      </c>
      <c r="AO55" s="34">
        <f>$AD$28/'Fixed data'!$C$7</f>
        <v>3.3663651395402431E-3</v>
      </c>
      <c r="AP55" s="34">
        <f>$AD$28/'Fixed data'!$C$7</f>
        <v>3.3663651395402431E-3</v>
      </c>
      <c r="AQ55" s="34">
        <f>$AD$28/'Fixed data'!$C$7</f>
        <v>3.3663651395402431E-3</v>
      </c>
      <c r="AR55" s="34">
        <f>$AD$28/'Fixed data'!$C$7</f>
        <v>3.3663651395402431E-3</v>
      </c>
      <c r="AS55" s="34">
        <f>$AD$28/'Fixed data'!$C$7</f>
        <v>3.3663651395402431E-3</v>
      </c>
      <c r="AT55" s="34">
        <f>$AD$28/'Fixed data'!$C$7</f>
        <v>3.3663651395402431E-3</v>
      </c>
      <c r="AU55" s="34">
        <f>$AD$28/'Fixed data'!$C$7</f>
        <v>3.3663651395402431E-3</v>
      </c>
      <c r="AV55" s="34">
        <f>$AD$28/'Fixed data'!$C$7</f>
        <v>3.3663651395402431E-3</v>
      </c>
      <c r="AW55" s="34">
        <f>$AD$28/'Fixed data'!$C$7</f>
        <v>3.3663651395402431E-3</v>
      </c>
      <c r="AX55" s="34">
        <f>$AD$28/'Fixed data'!$C$7</f>
        <v>3.3663651395402431E-3</v>
      </c>
      <c r="AY55" s="34">
        <f>$AD$28/'Fixed data'!$C$7</f>
        <v>3.3663651395402431E-3</v>
      </c>
      <c r="AZ55" s="34">
        <f>$AD$28/'Fixed data'!$C$7</f>
        <v>3.3663651395402431E-3</v>
      </c>
      <c r="BA55" s="34">
        <f>$AD$28/'Fixed data'!$C$7</f>
        <v>3.3663651395402431E-3</v>
      </c>
      <c r="BB55" s="34">
        <f>$AD$28/'Fixed data'!$C$7</f>
        <v>3.3663651395402431E-3</v>
      </c>
      <c r="BC55" s="34">
        <f>$AD$28/'Fixed data'!$C$7</f>
        <v>3.3663651395402431E-3</v>
      </c>
      <c r="BD55" s="34">
        <f>$AD$28/'Fixed data'!$C$7</f>
        <v>3.3663651395402431E-3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3.3708405896706642E-3</v>
      </c>
      <c r="AG56" s="34">
        <f>$AE$28/'Fixed data'!$C$7</f>
        <v>3.3708405896706642E-3</v>
      </c>
      <c r="AH56" s="34">
        <f>$AE$28/'Fixed data'!$C$7</f>
        <v>3.3708405896706642E-3</v>
      </c>
      <c r="AI56" s="34">
        <f>$AE$28/'Fixed data'!$C$7</f>
        <v>3.3708405896706642E-3</v>
      </c>
      <c r="AJ56" s="34">
        <f>$AE$28/'Fixed data'!$C$7</f>
        <v>3.3708405896706642E-3</v>
      </c>
      <c r="AK56" s="34">
        <f>$AE$28/'Fixed data'!$C$7</f>
        <v>3.3708405896706642E-3</v>
      </c>
      <c r="AL56" s="34">
        <f>$AE$28/'Fixed data'!$C$7</f>
        <v>3.3708405896706642E-3</v>
      </c>
      <c r="AM56" s="34">
        <f>$AE$28/'Fixed data'!$C$7</f>
        <v>3.3708405896706642E-3</v>
      </c>
      <c r="AN56" s="34">
        <f>$AE$28/'Fixed data'!$C$7</f>
        <v>3.3708405896706642E-3</v>
      </c>
      <c r="AO56" s="34">
        <f>$AE$28/'Fixed data'!$C$7</f>
        <v>3.3708405896706642E-3</v>
      </c>
      <c r="AP56" s="34">
        <f>$AE$28/'Fixed data'!$C$7</f>
        <v>3.3708405896706642E-3</v>
      </c>
      <c r="AQ56" s="34">
        <f>$AE$28/'Fixed data'!$C$7</f>
        <v>3.3708405896706642E-3</v>
      </c>
      <c r="AR56" s="34">
        <f>$AE$28/'Fixed data'!$C$7</f>
        <v>3.3708405896706642E-3</v>
      </c>
      <c r="AS56" s="34">
        <f>$AE$28/'Fixed data'!$C$7</f>
        <v>3.3708405896706642E-3</v>
      </c>
      <c r="AT56" s="34">
        <f>$AE$28/'Fixed data'!$C$7</f>
        <v>3.3708405896706642E-3</v>
      </c>
      <c r="AU56" s="34">
        <f>$AE$28/'Fixed data'!$C$7</f>
        <v>3.3708405896706642E-3</v>
      </c>
      <c r="AV56" s="34">
        <f>$AE$28/'Fixed data'!$C$7</f>
        <v>3.3708405896706642E-3</v>
      </c>
      <c r="AW56" s="34">
        <f>$AE$28/'Fixed data'!$C$7</f>
        <v>3.3708405896706642E-3</v>
      </c>
      <c r="AX56" s="34">
        <f>$AE$28/'Fixed data'!$C$7</f>
        <v>3.3708405896706642E-3</v>
      </c>
      <c r="AY56" s="34">
        <f>$AE$28/'Fixed data'!$C$7</f>
        <v>3.3708405896706642E-3</v>
      </c>
      <c r="AZ56" s="34">
        <f>$AE$28/'Fixed data'!$C$7</f>
        <v>3.3708405896706642E-3</v>
      </c>
      <c r="BA56" s="34">
        <f>$AE$28/'Fixed data'!$C$7</f>
        <v>3.3708405896706642E-3</v>
      </c>
      <c r="BB56" s="34">
        <f>$AE$28/'Fixed data'!$C$7</f>
        <v>3.3708405896706642E-3</v>
      </c>
      <c r="BC56" s="34">
        <f>$AE$28/'Fixed data'!$C$7</f>
        <v>3.3708405896706642E-3</v>
      </c>
      <c r="BD56" s="34">
        <f>$AE$28/'Fixed data'!$C$7</f>
        <v>3.3708405896706642E-3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3.3708405896706642E-3</v>
      </c>
      <c r="AH57" s="34">
        <f>$AF$28/'Fixed data'!$C$7</f>
        <v>3.3708405896706642E-3</v>
      </c>
      <c r="AI57" s="34">
        <f>$AF$28/'Fixed data'!$C$7</f>
        <v>3.3708405896706642E-3</v>
      </c>
      <c r="AJ57" s="34">
        <f>$AF$28/'Fixed data'!$C$7</f>
        <v>3.3708405896706642E-3</v>
      </c>
      <c r="AK57" s="34">
        <f>$AF$28/'Fixed data'!$C$7</f>
        <v>3.3708405896706642E-3</v>
      </c>
      <c r="AL57" s="34">
        <f>$AF$28/'Fixed data'!$C$7</f>
        <v>3.3708405896706642E-3</v>
      </c>
      <c r="AM57" s="34">
        <f>$AF$28/'Fixed data'!$C$7</f>
        <v>3.3708405896706642E-3</v>
      </c>
      <c r="AN57" s="34">
        <f>$AF$28/'Fixed data'!$C$7</f>
        <v>3.3708405896706642E-3</v>
      </c>
      <c r="AO57" s="34">
        <f>$AF$28/'Fixed data'!$C$7</f>
        <v>3.3708405896706642E-3</v>
      </c>
      <c r="AP57" s="34">
        <f>$AF$28/'Fixed data'!$C$7</f>
        <v>3.3708405896706642E-3</v>
      </c>
      <c r="AQ57" s="34">
        <f>$AF$28/'Fixed data'!$C$7</f>
        <v>3.3708405896706642E-3</v>
      </c>
      <c r="AR57" s="34">
        <f>$AF$28/'Fixed data'!$C$7</f>
        <v>3.3708405896706642E-3</v>
      </c>
      <c r="AS57" s="34">
        <f>$AF$28/'Fixed data'!$C$7</f>
        <v>3.3708405896706642E-3</v>
      </c>
      <c r="AT57" s="34">
        <f>$AF$28/'Fixed data'!$C$7</f>
        <v>3.3708405896706642E-3</v>
      </c>
      <c r="AU57" s="34">
        <f>$AF$28/'Fixed data'!$C$7</f>
        <v>3.3708405896706642E-3</v>
      </c>
      <c r="AV57" s="34">
        <f>$AF$28/'Fixed data'!$C$7</f>
        <v>3.3708405896706642E-3</v>
      </c>
      <c r="AW57" s="34">
        <f>$AF$28/'Fixed data'!$C$7</f>
        <v>3.3708405896706642E-3</v>
      </c>
      <c r="AX57" s="34">
        <f>$AF$28/'Fixed data'!$C$7</f>
        <v>3.3708405896706642E-3</v>
      </c>
      <c r="AY57" s="34">
        <f>$AF$28/'Fixed data'!$C$7</f>
        <v>3.3708405896706642E-3</v>
      </c>
      <c r="AZ57" s="34">
        <f>$AF$28/'Fixed data'!$C$7</f>
        <v>3.3708405896706642E-3</v>
      </c>
      <c r="BA57" s="34">
        <f>$AF$28/'Fixed data'!$C$7</f>
        <v>3.3708405896706642E-3</v>
      </c>
      <c r="BB57" s="34">
        <f>$AF$28/'Fixed data'!$C$7</f>
        <v>3.3708405896706642E-3</v>
      </c>
      <c r="BC57" s="34">
        <f>$AF$28/'Fixed data'!$C$7</f>
        <v>3.3708405896706642E-3</v>
      </c>
      <c r="BD57" s="34">
        <f>$AF$28/'Fixed data'!$C$7</f>
        <v>3.3708405896706642E-3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3.3708405896706642E-3</v>
      </c>
      <c r="AI58" s="34">
        <f>$AG$28/'Fixed data'!$C$7</f>
        <v>3.3708405896706642E-3</v>
      </c>
      <c r="AJ58" s="34">
        <f>$AG$28/'Fixed data'!$C$7</f>
        <v>3.3708405896706642E-3</v>
      </c>
      <c r="AK58" s="34">
        <f>$AG$28/'Fixed data'!$C$7</f>
        <v>3.3708405896706642E-3</v>
      </c>
      <c r="AL58" s="34">
        <f>$AG$28/'Fixed data'!$C$7</f>
        <v>3.3708405896706642E-3</v>
      </c>
      <c r="AM58" s="34">
        <f>$AG$28/'Fixed data'!$C$7</f>
        <v>3.3708405896706642E-3</v>
      </c>
      <c r="AN58" s="34">
        <f>$AG$28/'Fixed data'!$C$7</f>
        <v>3.3708405896706642E-3</v>
      </c>
      <c r="AO58" s="34">
        <f>$AG$28/'Fixed data'!$C$7</f>
        <v>3.3708405896706642E-3</v>
      </c>
      <c r="AP58" s="34">
        <f>$AG$28/'Fixed data'!$C$7</f>
        <v>3.3708405896706642E-3</v>
      </c>
      <c r="AQ58" s="34">
        <f>$AG$28/'Fixed data'!$C$7</f>
        <v>3.3708405896706642E-3</v>
      </c>
      <c r="AR58" s="34">
        <f>$AG$28/'Fixed data'!$C$7</f>
        <v>3.3708405896706642E-3</v>
      </c>
      <c r="AS58" s="34">
        <f>$AG$28/'Fixed data'!$C$7</f>
        <v>3.3708405896706642E-3</v>
      </c>
      <c r="AT58" s="34">
        <f>$AG$28/'Fixed data'!$C$7</f>
        <v>3.3708405896706642E-3</v>
      </c>
      <c r="AU58" s="34">
        <f>$AG$28/'Fixed data'!$C$7</f>
        <v>3.3708405896706642E-3</v>
      </c>
      <c r="AV58" s="34">
        <f>$AG$28/'Fixed data'!$C$7</f>
        <v>3.3708405896706642E-3</v>
      </c>
      <c r="AW58" s="34">
        <f>$AG$28/'Fixed data'!$C$7</f>
        <v>3.3708405896706642E-3</v>
      </c>
      <c r="AX58" s="34">
        <f>$AG$28/'Fixed data'!$C$7</f>
        <v>3.3708405896706642E-3</v>
      </c>
      <c r="AY58" s="34">
        <f>$AG$28/'Fixed data'!$C$7</f>
        <v>3.3708405896706642E-3</v>
      </c>
      <c r="AZ58" s="34">
        <f>$AG$28/'Fixed data'!$C$7</f>
        <v>3.3708405896706642E-3</v>
      </c>
      <c r="BA58" s="34">
        <f>$AG$28/'Fixed data'!$C$7</f>
        <v>3.3708405896706642E-3</v>
      </c>
      <c r="BB58" s="34">
        <f>$AG$28/'Fixed data'!$C$7</f>
        <v>3.3708405896706642E-3</v>
      </c>
      <c r="BC58" s="34">
        <f>$AG$28/'Fixed data'!$C$7</f>
        <v>3.3708405896706642E-3</v>
      </c>
      <c r="BD58" s="34">
        <f>$AG$28/'Fixed data'!$C$7</f>
        <v>3.3708405896706642E-3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3.3708405896706642E-3</v>
      </c>
      <c r="AJ59" s="34">
        <f>$AH$28/'Fixed data'!$C$7</f>
        <v>3.3708405896706642E-3</v>
      </c>
      <c r="AK59" s="34">
        <f>$AH$28/'Fixed data'!$C$7</f>
        <v>3.3708405896706642E-3</v>
      </c>
      <c r="AL59" s="34">
        <f>$AH$28/'Fixed data'!$C$7</f>
        <v>3.3708405896706642E-3</v>
      </c>
      <c r="AM59" s="34">
        <f>$AH$28/'Fixed data'!$C$7</f>
        <v>3.3708405896706642E-3</v>
      </c>
      <c r="AN59" s="34">
        <f>$AH$28/'Fixed data'!$C$7</f>
        <v>3.3708405896706642E-3</v>
      </c>
      <c r="AO59" s="34">
        <f>$AH$28/'Fixed data'!$C$7</f>
        <v>3.3708405896706642E-3</v>
      </c>
      <c r="AP59" s="34">
        <f>$AH$28/'Fixed data'!$C$7</f>
        <v>3.3708405896706642E-3</v>
      </c>
      <c r="AQ59" s="34">
        <f>$AH$28/'Fixed data'!$C$7</f>
        <v>3.3708405896706642E-3</v>
      </c>
      <c r="AR59" s="34">
        <f>$AH$28/'Fixed data'!$C$7</f>
        <v>3.3708405896706642E-3</v>
      </c>
      <c r="AS59" s="34">
        <f>$AH$28/'Fixed data'!$C$7</f>
        <v>3.3708405896706642E-3</v>
      </c>
      <c r="AT59" s="34">
        <f>$AH$28/'Fixed data'!$C$7</f>
        <v>3.3708405896706642E-3</v>
      </c>
      <c r="AU59" s="34">
        <f>$AH$28/'Fixed data'!$C$7</f>
        <v>3.3708405896706642E-3</v>
      </c>
      <c r="AV59" s="34">
        <f>$AH$28/'Fixed data'!$C$7</f>
        <v>3.3708405896706642E-3</v>
      </c>
      <c r="AW59" s="34">
        <f>$AH$28/'Fixed data'!$C$7</f>
        <v>3.3708405896706642E-3</v>
      </c>
      <c r="AX59" s="34">
        <f>$AH$28/'Fixed data'!$C$7</f>
        <v>3.3708405896706642E-3</v>
      </c>
      <c r="AY59" s="34">
        <f>$AH$28/'Fixed data'!$C$7</f>
        <v>3.3708405896706642E-3</v>
      </c>
      <c r="AZ59" s="34">
        <f>$AH$28/'Fixed data'!$C$7</f>
        <v>3.3708405896706642E-3</v>
      </c>
      <c r="BA59" s="34">
        <f>$AH$28/'Fixed data'!$C$7</f>
        <v>3.3708405896706642E-3</v>
      </c>
      <c r="BB59" s="34">
        <f>$AH$28/'Fixed data'!$C$7</f>
        <v>3.3708405896706642E-3</v>
      </c>
      <c r="BC59" s="34">
        <f>$AH$28/'Fixed data'!$C$7</f>
        <v>3.3708405896706642E-3</v>
      </c>
      <c r="BD59" s="34">
        <f>$AH$28/'Fixed data'!$C$7</f>
        <v>3.3708405896706642E-3</v>
      </c>
    </row>
    <row r="60" spans="1:56" ht="16.5" collapsed="1" x14ac:dyDescent="0.35">
      <c r="A60" s="115"/>
      <c r="B60" s="9" t="s">
        <v>7</v>
      </c>
      <c r="C60" s="9" t="s">
        <v>61</v>
      </c>
      <c r="D60" s="9" t="s">
        <v>40</v>
      </c>
      <c r="E60" s="34">
        <f>SUM(E30:E59)</f>
        <v>0</v>
      </c>
      <c r="F60" s="34">
        <f t="shared" ref="F60:BD60" si="6">SUM(F30:F59)</f>
        <v>-2.466542222222223E-2</v>
      </c>
      <c r="G60" s="34">
        <f t="shared" si="6"/>
        <v>-5.0147420104282761E-2</v>
      </c>
      <c r="H60" s="34">
        <f t="shared" si="6"/>
        <v>-7.6420536107380657E-2</v>
      </c>
      <c r="I60" s="34">
        <f t="shared" si="6"/>
        <v>-0.10342523385505782</v>
      </c>
      <c r="J60" s="34">
        <f t="shared" si="6"/>
        <v>-0.13113025588017616</v>
      </c>
      <c r="K60" s="34">
        <f t="shared" si="6"/>
        <v>-0.15949132805243599</v>
      </c>
      <c r="L60" s="34">
        <f t="shared" si="6"/>
        <v>-0.18846265503190118</v>
      </c>
      <c r="M60" s="34">
        <f t="shared" si="6"/>
        <v>-0.2179821904375118</v>
      </c>
      <c r="N60" s="34">
        <f t="shared" si="6"/>
        <v>-0.21679889873102318</v>
      </c>
      <c r="O60" s="34">
        <f t="shared" si="6"/>
        <v>-0.21546651205704548</v>
      </c>
      <c r="P60" s="34">
        <f t="shared" si="6"/>
        <v>-0.21398025809817675</v>
      </c>
      <c r="Q60" s="34">
        <f t="shared" si="6"/>
        <v>-0.21233510023827665</v>
      </c>
      <c r="R60" s="34">
        <f t="shared" si="6"/>
        <v>-0.21052962814457596</v>
      </c>
      <c r="S60" s="34">
        <f t="shared" si="6"/>
        <v>-0.2085582094163973</v>
      </c>
      <c r="T60" s="34">
        <f t="shared" si="6"/>
        <v>-0.2064152389707663</v>
      </c>
      <c r="U60" s="34">
        <f t="shared" si="6"/>
        <v>-0.20409712215841783</v>
      </c>
      <c r="V60" s="34">
        <f t="shared" si="6"/>
        <v>-0.20160036250016319</v>
      </c>
      <c r="W60" s="34">
        <f t="shared" si="6"/>
        <v>-0.19893854238218203</v>
      </c>
      <c r="X60" s="34">
        <f t="shared" si="6"/>
        <v>-0.19613149298741006</v>
      </c>
      <c r="Y60" s="34">
        <f t="shared" si="6"/>
        <v>-0.1931961100181474</v>
      </c>
      <c r="Z60" s="34">
        <f t="shared" si="6"/>
        <v>-0.19014639413400514</v>
      </c>
      <c r="AA60" s="34">
        <f t="shared" si="6"/>
        <v>-0.18699894222319208</v>
      </c>
      <c r="AB60" s="34">
        <f t="shared" si="6"/>
        <v>-0.18377009375238335</v>
      </c>
      <c r="AC60" s="34">
        <f t="shared" si="6"/>
        <v>-0.18047623860501155</v>
      </c>
      <c r="AD60" s="34">
        <f t="shared" si="6"/>
        <v>-0.17713577469406561</v>
      </c>
      <c r="AE60" s="34">
        <f t="shared" si="6"/>
        <v>-0.17376940955452536</v>
      </c>
      <c r="AF60" s="34">
        <f t="shared" si="6"/>
        <v>-0.1703985689648547</v>
      </c>
      <c r="AG60" s="34">
        <f t="shared" si="6"/>
        <v>-0.16702772837518404</v>
      </c>
      <c r="AH60" s="34">
        <f t="shared" si="6"/>
        <v>-0.16365688778551338</v>
      </c>
      <c r="AI60" s="34">
        <f t="shared" si="6"/>
        <v>-0.16028604719584272</v>
      </c>
      <c r="AJ60" s="34">
        <f t="shared" si="6"/>
        <v>-0.16028604719584272</v>
      </c>
      <c r="AK60" s="34">
        <f t="shared" si="6"/>
        <v>-0.16028604719584272</v>
      </c>
      <c r="AL60" s="34">
        <f t="shared" si="6"/>
        <v>-0.16028604719584272</v>
      </c>
      <c r="AM60" s="34">
        <f t="shared" si="6"/>
        <v>-0.16028604719584272</v>
      </c>
      <c r="AN60" s="34">
        <f t="shared" si="6"/>
        <v>-0.16028604719584272</v>
      </c>
      <c r="AO60" s="34">
        <f t="shared" si="6"/>
        <v>-0.16028604719584272</v>
      </c>
      <c r="AP60" s="34">
        <f t="shared" si="6"/>
        <v>-0.16028604719584272</v>
      </c>
      <c r="AQ60" s="34">
        <f t="shared" si="6"/>
        <v>-0.16028604719584272</v>
      </c>
      <c r="AR60" s="34">
        <f t="shared" si="6"/>
        <v>-0.16028604719584272</v>
      </c>
      <c r="AS60" s="34">
        <f t="shared" si="6"/>
        <v>-0.16028604719584272</v>
      </c>
      <c r="AT60" s="34">
        <f t="shared" si="6"/>
        <v>-0.16028604719584272</v>
      </c>
      <c r="AU60" s="34">
        <f t="shared" si="6"/>
        <v>-0.16028604719584272</v>
      </c>
      <c r="AV60" s="34">
        <f t="shared" si="6"/>
        <v>-0.16028604719584272</v>
      </c>
      <c r="AW60" s="34">
        <f t="shared" si="6"/>
        <v>-0.16028604719584272</v>
      </c>
      <c r="AX60" s="34">
        <f t="shared" si="6"/>
        <v>-0.16028604719584272</v>
      </c>
      <c r="AY60" s="34">
        <f t="shared" si="6"/>
        <v>-0.13562062497362048</v>
      </c>
      <c r="AZ60" s="34">
        <f t="shared" si="6"/>
        <v>-0.11013862709155996</v>
      </c>
      <c r="BA60" s="34">
        <f t="shared" si="6"/>
        <v>-8.3865511088462033E-2</v>
      </c>
      <c r="BB60" s="34">
        <f t="shared" si="6"/>
        <v>-5.6860813340784869E-2</v>
      </c>
      <c r="BC60" s="34">
        <f t="shared" si="6"/>
        <v>-2.9155791315666531E-2</v>
      </c>
      <c r="BD60" s="34">
        <f t="shared" si="6"/>
        <v>-7.9471914340673759E-4</v>
      </c>
    </row>
    <row r="61" spans="1:56" ht="17.25" hidden="1" customHeight="1" outlineLevel="1" x14ac:dyDescent="0.35">
      <c r="A61" s="115"/>
      <c r="B61" s="9" t="s">
        <v>35</v>
      </c>
      <c r="C61" s="9" t="s">
        <v>62</v>
      </c>
      <c r="D61" s="9" t="s">
        <v>40</v>
      </c>
      <c r="E61" s="34">
        <v>0</v>
      </c>
      <c r="F61" s="34">
        <f>E62</f>
        <v>-1.1099440000000003</v>
      </c>
      <c r="G61" s="34">
        <f t="shared" ref="G61:BD61" si="7">F62</f>
        <v>-2.2319684824705019</v>
      </c>
      <c r="H61" s="34">
        <f t="shared" si="7"/>
        <v>-3.3641112825056245</v>
      </c>
      <c r="I61" s="34">
        <f t="shared" si="7"/>
        <v>-4.5029021450437163</v>
      </c>
      <c r="J61" s="34">
        <f t="shared" si="7"/>
        <v>-5.6462029023189837</v>
      </c>
      <c r="K61" s="34">
        <f t="shared" si="7"/>
        <v>-6.7913208941905001</v>
      </c>
      <c r="L61" s="34">
        <f t="shared" si="7"/>
        <v>-7.9355392802139972</v>
      </c>
      <c r="M61" s="34">
        <f t="shared" si="7"/>
        <v>-9.0754557184345739</v>
      </c>
      <c r="N61" s="34">
        <f t="shared" si="7"/>
        <v>-8.8042254012050751</v>
      </c>
      <c r="O61" s="34">
        <f t="shared" si="7"/>
        <v>-8.527469102145055</v>
      </c>
      <c r="P61" s="34">
        <f t="shared" si="7"/>
        <v>-8.2451211619389166</v>
      </c>
      <c r="Q61" s="34">
        <f t="shared" si="7"/>
        <v>-7.9571088001452361</v>
      </c>
      <c r="R61" s="34">
        <f t="shared" si="7"/>
        <v>-7.6635274556904287</v>
      </c>
      <c r="S61" s="34">
        <f t="shared" si="7"/>
        <v>-7.3642839847778134</v>
      </c>
      <c r="T61" s="34">
        <f t="shared" si="7"/>
        <v>-7.0592921053080211</v>
      </c>
      <c r="U61" s="34">
        <f t="shared" si="7"/>
        <v>-6.7485616097815733</v>
      </c>
      <c r="V61" s="34">
        <f t="shared" si="7"/>
        <v>-6.4321103030016973</v>
      </c>
      <c r="W61" s="34">
        <f t="shared" si="7"/>
        <v>-6.1107280351923814</v>
      </c>
      <c r="X61" s="34">
        <f t="shared" si="7"/>
        <v>-5.7854722700454611</v>
      </c>
      <c r="Y61" s="34">
        <f t="shared" si="7"/>
        <v>-5.4572485434412314</v>
      </c>
      <c r="Z61" s="34">
        <f t="shared" si="7"/>
        <v>-5.1268152186366818</v>
      </c>
      <c r="AA61" s="34">
        <f t="shared" si="7"/>
        <v>-4.7950334885160881</v>
      </c>
      <c r="AB61" s="34">
        <f t="shared" si="7"/>
        <v>-4.4627363651065028</v>
      </c>
      <c r="AC61" s="34">
        <f t="shared" si="7"/>
        <v>-4.1307427897223885</v>
      </c>
      <c r="AD61" s="34">
        <f t="shared" si="7"/>
        <v>-3.7999456751248095</v>
      </c>
      <c r="AE61" s="34">
        <f t="shared" si="7"/>
        <v>-3.4713234691514332</v>
      </c>
      <c r="AF61" s="34">
        <f t="shared" si="7"/>
        <v>-3.145866233061728</v>
      </c>
      <c r="AG61" s="34">
        <f t="shared" si="7"/>
        <v>-2.8237798375616934</v>
      </c>
      <c r="AH61" s="34">
        <f t="shared" si="7"/>
        <v>-2.5050642826513294</v>
      </c>
      <c r="AI61" s="34">
        <f t="shared" si="7"/>
        <v>-2.1897195683306361</v>
      </c>
      <c r="AJ61" s="34">
        <f t="shared" si="7"/>
        <v>-1.8777456945996134</v>
      </c>
      <c r="AK61" s="34">
        <f t="shared" si="7"/>
        <v>-1.5657718208685907</v>
      </c>
      <c r="AL61" s="34">
        <f t="shared" si="7"/>
        <v>-1.253797947137568</v>
      </c>
      <c r="AM61" s="34">
        <f t="shared" si="7"/>
        <v>-0.94182407340654539</v>
      </c>
      <c r="AN61" s="34">
        <f t="shared" si="7"/>
        <v>-0.6298501996755228</v>
      </c>
      <c r="AO61" s="34">
        <f t="shared" si="7"/>
        <v>-0.31787632594450022</v>
      </c>
      <c r="AP61" s="34">
        <f t="shared" si="7"/>
        <v>-5.9024522134776269E-3</v>
      </c>
      <c r="AQ61" s="34">
        <f t="shared" si="7"/>
        <v>0.30607142151754496</v>
      </c>
      <c r="AR61" s="34">
        <f t="shared" si="7"/>
        <v>0.61804529524856755</v>
      </c>
      <c r="AS61" s="34">
        <f t="shared" si="7"/>
        <v>0.93001916897959014</v>
      </c>
      <c r="AT61" s="34">
        <f t="shared" si="7"/>
        <v>1.2419930427106127</v>
      </c>
      <c r="AU61" s="34">
        <f t="shared" si="7"/>
        <v>1.5539669164416354</v>
      </c>
      <c r="AV61" s="34">
        <f t="shared" si="7"/>
        <v>1.8659407901726581</v>
      </c>
      <c r="AW61" s="34">
        <f t="shared" si="7"/>
        <v>2.1779146639036808</v>
      </c>
      <c r="AX61" s="34">
        <f t="shared" si="7"/>
        <v>2.4898885376347035</v>
      </c>
      <c r="AY61" s="34">
        <f t="shared" si="7"/>
        <v>2.6501745848305465</v>
      </c>
      <c r="AZ61" s="34">
        <f t="shared" si="7"/>
        <v>2.7857952098041672</v>
      </c>
      <c r="BA61" s="34">
        <f t="shared" si="7"/>
        <v>2.8959338368957273</v>
      </c>
      <c r="BB61" s="34">
        <f t="shared" si="7"/>
        <v>2.9797993479841893</v>
      </c>
      <c r="BC61" s="34">
        <f t="shared" si="7"/>
        <v>3.0366601613249742</v>
      </c>
      <c r="BD61" s="34">
        <f t="shared" si="7"/>
        <v>3.0658159526406408</v>
      </c>
    </row>
    <row r="62" spans="1:56" ht="16.5" hidden="1" customHeight="1" outlineLevel="1" x14ac:dyDescent="0.3">
      <c r="A62" s="115"/>
      <c r="B62" s="9" t="s">
        <v>34</v>
      </c>
      <c r="C62" s="9" t="s">
        <v>68</v>
      </c>
      <c r="D62" s="9" t="s">
        <v>40</v>
      </c>
      <c r="E62" s="34">
        <f t="shared" ref="E62:BD62" si="8">E28-E60+E61</f>
        <v>-1.1099440000000003</v>
      </c>
      <c r="F62" s="34">
        <f t="shared" si="8"/>
        <v>-2.2319684824705019</v>
      </c>
      <c r="G62" s="34">
        <f t="shared" si="8"/>
        <v>-3.3641112825056245</v>
      </c>
      <c r="H62" s="34">
        <f t="shared" si="8"/>
        <v>-4.5029021450437163</v>
      </c>
      <c r="I62" s="34">
        <f t="shared" si="8"/>
        <v>-5.6462029023189837</v>
      </c>
      <c r="J62" s="34">
        <f t="shared" si="8"/>
        <v>-6.7913208941905001</v>
      </c>
      <c r="K62" s="34">
        <f t="shared" si="8"/>
        <v>-7.9355392802139972</v>
      </c>
      <c r="L62" s="34">
        <f t="shared" si="8"/>
        <v>-9.0754557184345739</v>
      </c>
      <c r="M62" s="34">
        <f t="shared" si="8"/>
        <v>-8.8042254012050751</v>
      </c>
      <c r="N62" s="34">
        <f t="shared" si="8"/>
        <v>-8.527469102145055</v>
      </c>
      <c r="O62" s="34">
        <f t="shared" si="8"/>
        <v>-8.2451211619389166</v>
      </c>
      <c r="P62" s="34">
        <f t="shared" si="8"/>
        <v>-7.9571088001452361</v>
      </c>
      <c r="Q62" s="34">
        <f t="shared" si="8"/>
        <v>-7.6635274556904287</v>
      </c>
      <c r="R62" s="34">
        <f t="shared" si="8"/>
        <v>-7.3642839847778134</v>
      </c>
      <c r="S62" s="34">
        <f t="shared" si="8"/>
        <v>-7.0592921053080211</v>
      </c>
      <c r="T62" s="34">
        <f t="shared" si="8"/>
        <v>-6.7485616097815733</v>
      </c>
      <c r="U62" s="34">
        <f t="shared" si="8"/>
        <v>-6.4321103030016973</v>
      </c>
      <c r="V62" s="34">
        <f t="shared" si="8"/>
        <v>-6.1107280351923814</v>
      </c>
      <c r="W62" s="34">
        <f t="shared" si="8"/>
        <v>-5.7854722700454611</v>
      </c>
      <c r="X62" s="34">
        <f t="shared" si="8"/>
        <v>-5.4572485434412314</v>
      </c>
      <c r="Y62" s="34">
        <f t="shared" si="8"/>
        <v>-5.1268152186366818</v>
      </c>
      <c r="Z62" s="34">
        <f t="shared" si="8"/>
        <v>-4.7950334885160881</v>
      </c>
      <c r="AA62" s="34">
        <f t="shared" si="8"/>
        <v>-4.4627363651065028</v>
      </c>
      <c r="AB62" s="34">
        <f t="shared" si="8"/>
        <v>-4.1307427897223885</v>
      </c>
      <c r="AC62" s="34">
        <f t="shared" si="8"/>
        <v>-3.7999456751248095</v>
      </c>
      <c r="AD62" s="34">
        <f t="shared" si="8"/>
        <v>-3.4713234691514332</v>
      </c>
      <c r="AE62" s="34">
        <f t="shared" si="8"/>
        <v>-3.145866233061728</v>
      </c>
      <c r="AF62" s="34">
        <f t="shared" si="8"/>
        <v>-2.8237798375616934</v>
      </c>
      <c r="AG62" s="34">
        <f t="shared" si="8"/>
        <v>-2.5050642826513294</v>
      </c>
      <c r="AH62" s="34">
        <f t="shared" si="8"/>
        <v>-2.1897195683306361</v>
      </c>
      <c r="AI62" s="34">
        <f t="shared" si="8"/>
        <v>-1.8777456945996134</v>
      </c>
      <c r="AJ62" s="34">
        <f t="shared" si="8"/>
        <v>-1.5657718208685907</v>
      </c>
      <c r="AK62" s="34">
        <f t="shared" si="8"/>
        <v>-1.253797947137568</v>
      </c>
      <c r="AL62" s="34">
        <f t="shared" si="8"/>
        <v>-0.94182407340654539</v>
      </c>
      <c r="AM62" s="34">
        <f t="shared" si="8"/>
        <v>-0.6298501996755228</v>
      </c>
      <c r="AN62" s="34">
        <f t="shared" si="8"/>
        <v>-0.31787632594450022</v>
      </c>
      <c r="AO62" s="34">
        <f t="shared" si="8"/>
        <v>-5.9024522134776269E-3</v>
      </c>
      <c r="AP62" s="34">
        <f t="shared" si="8"/>
        <v>0.30607142151754496</v>
      </c>
      <c r="AQ62" s="34">
        <f t="shared" si="8"/>
        <v>0.61804529524856755</v>
      </c>
      <c r="AR62" s="34">
        <f t="shared" si="8"/>
        <v>0.93001916897959014</v>
      </c>
      <c r="AS62" s="34">
        <f t="shared" si="8"/>
        <v>1.2419930427106127</v>
      </c>
      <c r="AT62" s="34">
        <f t="shared" si="8"/>
        <v>1.5539669164416354</v>
      </c>
      <c r="AU62" s="34">
        <f t="shared" si="8"/>
        <v>1.8659407901726581</v>
      </c>
      <c r="AV62" s="34">
        <f t="shared" si="8"/>
        <v>2.1779146639036808</v>
      </c>
      <c r="AW62" s="34">
        <f t="shared" si="8"/>
        <v>2.4898885376347035</v>
      </c>
      <c r="AX62" s="34">
        <f t="shared" si="8"/>
        <v>2.6501745848305465</v>
      </c>
      <c r="AY62" s="34">
        <f t="shared" si="8"/>
        <v>2.7857952098041672</v>
      </c>
      <c r="AZ62" s="34">
        <f t="shared" si="8"/>
        <v>2.8959338368957273</v>
      </c>
      <c r="BA62" s="34">
        <f t="shared" si="8"/>
        <v>2.9797993479841893</v>
      </c>
      <c r="BB62" s="34">
        <f t="shared" si="8"/>
        <v>3.0366601613249742</v>
      </c>
      <c r="BC62" s="34">
        <f t="shared" si="8"/>
        <v>3.0658159526406408</v>
      </c>
      <c r="BD62" s="34">
        <f t="shared" si="8"/>
        <v>3.0666106717840473</v>
      </c>
    </row>
    <row r="63" spans="1:56" ht="16.5" collapsed="1" x14ac:dyDescent="0.3">
      <c r="A63" s="115"/>
      <c r="B63" s="9" t="s">
        <v>8</v>
      </c>
      <c r="C63" s="11" t="s">
        <v>67</v>
      </c>
      <c r="D63" s="9" t="s">
        <v>40</v>
      </c>
      <c r="E63" s="34">
        <f>AVERAGE(E61:E62)*'Fixed data'!$C$3</f>
        <v>-2.6805147600000009E-2</v>
      </c>
      <c r="F63" s="34">
        <f>AVERAGE(F61:F62)*'Fixed data'!$C$3</f>
        <v>-8.0707186451662638E-2</v>
      </c>
      <c r="G63" s="34">
        <f>AVERAGE(G61:G62)*'Fixed data'!$C$3</f>
        <v>-0.13514532632417345</v>
      </c>
      <c r="H63" s="34">
        <f>AVERAGE(H61:H62)*'Fixed data'!$C$3</f>
        <v>-0.18998837427531659</v>
      </c>
      <c r="I63" s="34">
        <f>AVERAGE(I61:I62)*'Fixed data'!$C$3</f>
        <v>-0.24510088689380921</v>
      </c>
      <c r="J63" s="34">
        <f>AVERAGE(J61:J62)*'Fixed data'!$C$3</f>
        <v>-0.30036619968570405</v>
      </c>
      <c r="K63" s="34">
        <f>AVERAGE(K61:K62)*'Fixed data'!$C$3</f>
        <v>-0.35565367321186858</v>
      </c>
      <c r="L63" s="34">
        <f>AVERAGE(L61:L62)*'Fixed data'!$C$3</f>
        <v>-0.41081552921736297</v>
      </c>
      <c r="M63" s="34">
        <f>AVERAGE(M61:M62)*'Fixed data'!$C$3</f>
        <v>-0.43179429903929756</v>
      </c>
      <c r="N63" s="34">
        <f>AVERAGE(N61:N62)*'Fixed data'!$C$3</f>
        <v>-0.41856042225590562</v>
      </c>
      <c r="O63" s="34">
        <f>AVERAGE(O61:O62)*'Fixed data'!$C$3</f>
        <v>-0.40505805487762797</v>
      </c>
      <c r="P63" s="34">
        <f>AVERAGE(P61:P62)*'Fixed data'!$C$3</f>
        <v>-0.39128385358433232</v>
      </c>
      <c r="Q63" s="34">
        <f>AVERAGE(Q61:Q62)*'Fixed data'!$C$3</f>
        <v>-0.37723836557843132</v>
      </c>
      <c r="R63" s="34">
        <f>AVERAGE(R61:R62)*'Fixed data'!$C$3</f>
        <v>-0.36292164628730805</v>
      </c>
      <c r="S63" s="34">
        <f>AVERAGE(S61:S62)*'Fixed data'!$C$3</f>
        <v>-0.3483293625755729</v>
      </c>
      <c r="T63" s="34">
        <f>AVERAGE(T61:T62)*'Fixed data'!$C$3</f>
        <v>-0.33345966721941372</v>
      </c>
      <c r="U63" s="34">
        <f>AVERAGE(U61:U62)*'Fixed data'!$C$3</f>
        <v>-0.31831322669371603</v>
      </c>
      <c r="V63" s="34">
        <f>AVERAGE(V61:V62)*'Fixed data'!$C$3</f>
        <v>-0.302909545867387</v>
      </c>
      <c r="W63" s="34">
        <f>AVERAGE(W61:W62)*'Fixed data'!$C$3</f>
        <v>-0.28729323737149393</v>
      </c>
      <c r="X63" s="34">
        <f>AVERAGE(X61:X62)*'Fixed data'!$C$3</f>
        <v>-0.27151170764570359</v>
      </c>
      <c r="Y63" s="34">
        <f>AVERAGE(Y61:Y62)*'Fixed data'!$C$3</f>
        <v>-0.25560513985418165</v>
      </c>
      <c r="Z63" s="34">
        <f>AVERAGE(Z61:Z62)*'Fixed data'!$C$3</f>
        <v>-0.23961264627773937</v>
      </c>
      <c r="AA63" s="34">
        <f>AVERAGE(AA61:AA62)*'Fixed data'!$C$3</f>
        <v>-0.2235751419649856</v>
      </c>
      <c r="AB63" s="34">
        <f>AVERAGE(AB61:AB62)*'Fixed data'!$C$3</f>
        <v>-0.20753252158911772</v>
      </c>
      <c r="AC63" s="34">
        <f>AVERAGE(AC61:AC62)*'Fixed data'!$C$3</f>
        <v>-0.19152612642605985</v>
      </c>
      <c r="AD63" s="34">
        <f>AVERAGE(AD61:AD62)*'Fixed data'!$C$3</f>
        <v>-0.17560114983427128</v>
      </c>
      <c r="AE63" s="34">
        <f>AVERAGE(AE61:AE62)*'Fixed data'!$C$3</f>
        <v>-0.15980513130844784</v>
      </c>
      <c r="AF63" s="34">
        <f>AVERAGE(AF61:AF62)*'Fixed data'!$C$3</f>
        <v>-0.14416695260555562</v>
      </c>
      <c r="AG63" s="34">
        <f>AVERAGE(AG61:AG62)*'Fixed data'!$C$3</f>
        <v>-0.1286915855031445</v>
      </c>
      <c r="AH63" s="34">
        <f>AVERAGE(AH61:AH62)*'Fixed data'!$C$3</f>
        <v>-0.11337903000121446</v>
      </c>
      <c r="AI63" s="34">
        <f>AVERAGE(AI61:AI62)*'Fixed data'!$C$3</f>
        <v>-9.8229286099765528E-2</v>
      </c>
      <c r="AJ63" s="34">
        <f>AVERAGE(AJ61:AJ62)*'Fixed data'!$C$3</f>
        <v>-8.3160947998557139E-2</v>
      </c>
      <c r="AK63" s="34">
        <f>AVERAGE(AK61:AK62)*'Fixed data'!$C$3</f>
        <v>-6.8092609897348735E-2</v>
      </c>
      <c r="AL63" s="34">
        <f>AVERAGE(AL61:AL62)*'Fixed data'!$C$3</f>
        <v>-5.3024271796140339E-2</v>
      </c>
      <c r="AM63" s="34">
        <f>AVERAGE(AM61:AM62)*'Fixed data'!$C$3</f>
        <v>-3.795593369493195E-2</v>
      </c>
      <c r="AN63" s="34">
        <f>AVERAGE(AN61:AN62)*'Fixed data'!$C$3</f>
        <v>-2.2887595593723557E-2</v>
      </c>
      <c r="AO63" s="34">
        <f>AVERAGE(AO61:AO62)*'Fixed data'!$C$3</f>
        <v>-7.8192574925151654E-3</v>
      </c>
      <c r="AP63" s="34">
        <f>AVERAGE(AP61:AP62)*'Fixed data'!$C$3</f>
        <v>7.2490806086932267E-3</v>
      </c>
      <c r="AQ63" s="34">
        <f>AVERAGE(AQ61:AQ62)*'Fixed data'!$C$3</f>
        <v>2.2317418709901619E-2</v>
      </c>
      <c r="AR63" s="34">
        <f>AVERAGE(AR61:AR62)*'Fixed data'!$C$3</f>
        <v>3.7385756811110012E-2</v>
      </c>
      <c r="AS63" s="34">
        <f>AVERAGE(AS61:AS62)*'Fixed data'!$C$3</f>
        <v>5.2454094912318401E-2</v>
      </c>
      <c r="AT63" s="34">
        <f>AVERAGE(AT61:AT62)*'Fixed data'!$C$3</f>
        <v>6.7522433013526797E-2</v>
      </c>
      <c r="AU63" s="34">
        <f>AVERAGE(AU61:AU62)*'Fixed data'!$C$3</f>
        <v>8.2590771114735187E-2</v>
      </c>
      <c r="AV63" s="34">
        <f>AVERAGE(AV61:AV62)*'Fixed data'!$C$3</f>
        <v>9.765910921594359E-2</v>
      </c>
      <c r="AW63" s="34">
        <f>AVERAGE(AW61:AW62)*'Fixed data'!$C$3</f>
        <v>0.11272744731715199</v>
      </c>
      <c r="AX63" s="34">
        <f>AVERAGE(AX61:AX62)*'Fixed data'!$C$3</f>
        <v>0.12413252440753579</v>
      </c>
      <c r="AY63" s="34">
        <f>AVERAGE(AY61:AY62)*'Fixed data'!$C$3</f>
        <v>0.13127867054042835</v>
      </c>
      <c r="AZ63" s="34">
        <f>AVERAGE(AZ61:AZ62)*'Fixed data'!$C$3</f>
        <v>0.13721375647780246</v>
      </c>
      <c r="BA63" s="34">
        <f>AVERAGE(BA61:BA62)*'Fixed data'!$C$3</f>
        <v>0.14189895641484998</v>
      </c>
      <c r="BB63" s="34">
        <f>AVERAGE(BB61:BB62)*'Fixed data'!$C$3</f>
        <v>0.1452974971498163</v>
      </c>
      <c r="BC63" s="34">
        <f>AVERAGE(BC61:BC62)*'Fixed data'!$C$3</f>
        <v>0.14737479815226961</v>
      </c>
      <c r="BD63" s="34">
        <f>AVERAGE(BD61:BD62)*'Fixed data'!$C$3</f>
        <v>0.14809810297985623</v>
      </c>
    </row>
    <row r="64" spans="1:56" ht="15.75" thickBot="1" x14ac:dyDescent="0.35">
      <c r="A64" s="114"/>
      <c r="B64" s="12" t="s">
        <v>94</v>
      </c>
      <c r="C64" s="12" t="s">
        <v>45</v>
      </c>
      <c r="D64" s="12" t="s">
        <v>40</v>
      </c>
      <c r="E64" s="53">
        <f t="shared" ref="E64:BD64" si="9">E29+E60+E63</f>
        <v>-0.30429114759999992</v>
      </c>
      <c r="F64" s="53">
        <f t="shared" si="9"/>
        <v>-0.39204508484706579</v>
      </c>
      <c r="G64" s="53">
        <f t="shared" si="9"/>
        <v>-0.48086530146330753</v>
      </c>
      <c r="H64" s="53">
        <f t="shared" si="9"/>
        <v>-0.57021176004406526</v>
      </c>
      <c r="I64" s="53">
        <f t="shared" si="9"/>
        <v>-0.66020761853144805</v>
      </c>
      <c r="J64" s="53">
        <f t="shared" si="9"/>
        <v>-0.7505585175038032</v>
      </c>
      <c r="K64" s="53">
        <f t="shared" si="9"/>
        <v>-0.84107242978328789</v>
      </c>
      <c r="L64" s="53">
        <f t="shared" si="9"/>
        <v>-0.93137295756238359</v>
      </c>
      <c r="M64" s="53">
        <f t="shared" si="9"/>
        <v>-0.63646445777881244</v>
      </c>
      <c r="N64" s="53">
        <f t="shared" si="9"/>
        <v>-0.62036997090467971</v>
      </c>
      <c r="O64" s="53">
        <f t="shared" si="9"/>
        <v>-0.60380420989740013</v>
      </c>
      <c r="P64" s="53">
        <f t="shared" si="9"/>
        <v>-0.58675608575863303</v>
      </c>
      <c r="Q64" s="53">
        <f t="shared" si="9"/>
        <v>-0.56926190476257532</v>
      </c>
      <c r="R64" s="53">
        <f t="shared" si="9"/>
        <v>-0.55127281373987413</v>
      </c>
      <c r="S64" s="53">
        <f t="shared" si="9"/>
        <v>-0.53277915447862156</v>
      </c>
      <c r="T64" s="53">
        <f t="shared" si="9"/>
        <v>-0.51379609205125976</v>
      </c>
      <c r="U64" s="53">
        <f t="shared" si="9"/>
        <v>-0.49432180269676929</v>
      </c>
      <c r="V64" s="53">
        <f t="shared" si="9"/>
        <v>-0.474564432040262</v>
      </c>
      <c r="W64" s="53">
        <f t="shared" si="9"/>
        <v>-0.45465247406249143</v>
      </c>
      <c r="X64" s="53">
        <f t="shared" si="9"/>
        <v>-0.43462014222890877</v>
      </c>
      <c r="Y64" s="53">
        <f t="shared" si="9"/>
        <v>-0.4144919461757286</v>
      </c>
      <c r="Z64" s="53">
        <f t="shared" si="9"/>
        <v>-0.39435020641509744</v>
      </c>
      <c r="AA64" s="53">
        <f t="shared" si="9"/>
        <v>-0.3742495388915793</v>
      </c>
      <c r="AB64" s="53">
        <f t="shared" si="9"/>
        <v>-0.35424674493356845</v>
      </c>
      <c r="AC64" s="53">
        <f t="shared" si="9"/>
        <v>-0.33442214603292958</v>
      </c>
      <c r="AD64" s="53">
        <f t="shared" si="9"/>
        <v>-0.31486531670850915</v>
      </c>
      <c r="AE64" s="53">
        <f t="shared" si="9"/>
        <v>-0.29565258422917823</v>
      </c>
      <c r="AF64" s="53">
        <f t="shared" si="9"/>
        <v>-0.27664356493661535</v>
      </c>
      <c r="AG64" s="53">
        <f t="shared" si="9"/>
        <v>-0.25779735724453356</v>
      </c>
      <c r="AH64" s="53">
        <f t="shared" si="9"/>
        <v>-0.23911396115293287</v>
      </c>
      <c r="AI64" s="53">
        <f t="shared" si="9"/>
        <v>-0.22059337666181328</v>
      </c>
      <c r="AJ64" s="53">
        <f t="shared" si="9"/>
        <v>-0.20552503856060489</v>
      </c>
      <c r="AK64" s="53">
        <f t="shared" si="9"/>
        <v>-0.1904567004593965</v>
      </c>
      <c r="AL64" s="53">
        <f t="shared" si="9"/>
        <v>-0.17538836235818808</v>
      </c>
      <c r="AM64" s="53">
        <f t="shared" si="9"/>
        <v>-0.16032002425697969</v>
      </c>
      <c r="AN64" s="53">
        <f t="shared" si="9"/>
        <v>-0.1452516861557713</v>
      </c>
      <c r="AO64" s="53">
        <f t="shared" si="9"/>
        <v>-0.13018334805456291</v>
      </c>
      <c r="AP64" s="53">
        <f t="shared" si="9"/>
        <v>-0.11511500995335452</v>
      </c>
      <c r="AQ64" s="53">
        <f t="shared" si="9"/>
        <v>-0.10004667185214614</v>
      </c>
      <c r="AR64" s="53">
        <f t="shared" si="9"/>
        <v>-8.4978333750937746E-2</v>
      </c>
      <c r="AS64" s="53">
        <f t="shared" si="9"/>
        <v>-6.9909995649729356E-2</v>
      </c>
      <c r="AT64" s="53">
        <f t="shared" si="9"/>
        <v>-5.4841657548520953E-2</v>
      </c>
      <c r="AU64" s="53">
        <f t="shared" si="9"/>
        <v>-3.9773319447312563E-2</v>
      </c>
      <c r="AV64" s="53">
        <f t="shared" si="9"/>
        <v>-2.470498134610416E-2</v>
      </c>
      <c r="AW64" s="53">
        <f t="shared" si="9"/>
        <v>-9.6366432448957567E-3</v>
      </c>
      <c r="AX64" s="53">
        <f t="shared" si="9"/>
        <v>-3.6153522788306927E-2</v>
      </c>
      <c r="AY64" s="53">
        <f t="shared" si="9"/>
        <v>-4.34195443319213E-3</v>
      </c>
      <c r="AZ64" s="53">
        <f t="shared" si="9"/>
        <v>2.70751293862425E-2</v>
      </c>
      <c r="BA64" s="53">
        <f t="shared" si="9"/>
        <v>5.8033445326387947E-2</v>
      </c>
      <c r="BB64" s="53">
        <f t="shared" si="9"/>
        <v>8.8436683809031427E-2</v>
      </c>
      <c r="BC64" s="53">
        <f t="shared" si="9"/>
        <v>0.11821900683660308</v>
      </c>
      <c r="BD64" s="53">
        <f t="shared" si="9"/>
        <v>0.1473033838364495</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2.0679932135421529E-3</v>
      </c>
      <c r="G67" s="81">
        <f>'Fixed data'!$G$7*G$88/1000000</f>
        <v>4.8911846880859023E-3</v>
      </c>
      <c r="H67" s="81">
        <f>'Fixed data'!$G$7*H$88/1000000</f>
        <v>8.5771226962982113E-3</v>
      </c>
      <c r="I67" s="81">
        <f>'Fixed data'!$G$7*I$88/1000000</f>
        <v>1.3241837362846176E-2</v>
      </c>
      <c r="J67" s="81">
        <f>'Fixed data'!$G$7*J$88/1000000</f>
        <v>1.9010182782670675E-2</v>
      </c>
      <c r="K67" s="81">
        <f>'Fixed data'!$G$7*K$88/1000000</f>
        <v>2.6016182954750697E-2</v>
      </c>
      <c r="L67" s="81">
        <f>'Fixed data'!$G$7*L$88/1000000</f>
        <v>3.4358604942591506E-2</v>
      </c>
      <c r="M67" s="81">
        <f>'Fixed data'!$G$7*M$88/1000000</f>
        <v>4.5614091750131411E-2</v>
      </c>
      <c r="N67" s="81">
        <f>'Fixed data'!$G$7*N$88/1000000</f>
        <v>5.1361475501101019E-2</v>
      </c>
      <c r="O67" s="81">
        <f>'Fixed data'!$G$7*O$88/1000000</f>
        <v>5.7292824814104207E-2</v>
      </c>
      <c r="P67" s="81">
        <f>'Fixed data'!$G$7*P$88/1000000</f>
        <v>6.3418328002668639E-2</v>
      </c>
      <c r="Q67" s="81">
        <f>'Fixed data'!$G$7*Q$88/1000000</f>
        <v>6.9598197369903622E-2</v>
      </c>
      <c r="R67" s="81">
        <f>'Fixed data'!$G$7*R$88/1000000</f>
        <v>7.5995187198528408E-2</v>
      </c>
      <c r="S67" s="81">
        <f>'Fixed data'!$G$7*S$88/1000000</f>
        <v>8.2608244432728725E-2</v>
      </c>
      <c r="T67" s="81">
        <f>'Fixed data'!$G$7*T$88/1000000</f>
        <v>8.9359869917251547E-2</v>
      </c>
      <c r="U67" s="81">
        <f>'Fixed data'!$G$7*U$88/1000000</f>
        <v>9.6246279345277394E-2</v>
      </c>
      <c r="V67" s="81">
        <f>'Fixed data'!$G$7*V$88/1000000</f>
        <v>0.10260910848791362</v>
      </c>
      <c r="W67" s="81">
        <f>'Fixed data'!$G$7*W$88/1000000</f>
        <v>0.10820747575442495</v>
      </c>
      <c r="X67" s="81">
        <f>'Fixed data'!$G$7*X$88/1000000</f>
        <v>0.11315453944915162</v>
      </c>
      <c r="Y67" s="81">
        <f>'Fixed data'!$G$7*Y$88/1000000</f>
        <v>0.11756189905522407</v>
      </c>
      <c r="Z67" s="81">
        <f>'Fixed data'!$G$7*Z$88/1000000</f>
        <v>0.12132947391728809</v>
      </c>
      <c r="AA67" s="81">
        <f>'Fixed data'!$G$7*AA$88/1000000</f>
        <v>0.12446718724311322</v>
      </c>
      <c r="AB67" s="81">
        <f>'Fixed data'!$G$7*AB$88/1000000</f>
        <v>0.12697309554354166</v>
      </c>
      <c r="AC67" s="81">
        <f>'Fixed data'!$G$7*AC$88/1000000</f>
        <v>0.12876979233975294</v>
      </c>
      <c r="AD67" s="81">
        <f>'Fixed data'!$G$7*AD$88/1000000</f>
        <v>0.12976824522424713</v>
      </c>
      <c r="AE67" s="81">
        <f>'Fixed data'!$G$7*AE$88/1000000</f>
        <v>0.12994076700543833</v>
      </c>
      <c r="AF67" s="81">
        <f>'Fixed data'!$G$7*AF$88/1000000</f>
        <v>0.12994076700543833</v>
      </c>
      <c r="AG67" s="81">
        <f>'Fixed data'!$G$7*AG$88/1000000</f>
        <v>0.12994076700543833</v>
      </c>
      <c r="AH67" s="81">
        <f>'Fixed data'!$G$7*AH$88/1000000</f>
        <v>0.12994076700543833</v>
      </c>
      <c r="AI67" s="81">
        <f>'Fixed data'!$G$7*AI$88/1000000</f>
        <v>0.12994076700543833</v>
      </c>
      <c r="AJ67" s="81">
        <f>'Fixed data'!$G$7*AJ$88/1000000</f>
        <v>0.12994076700543833</v>
      </c>
      <c r="AK67" s="81">
        <f>'Fixed data'!$G$7*AK$88/1000000</f>
        <v>0.12994076700543833</v>
      </c>
      <c r="AL67" s="81">
        <f>'Fixed data'!$G$7*AL$88/1000000</f>
        <v>0.12994076700543833</v>
      </c>
      <c r="AM67" s="81">
        <f>'Fixed data'!$G$7*AM$88/1000000</f>
        <v>0.12994076700543833</v>
      </c>
      <c r="AN67" s="81">
        <f>'Fixed data'!$G$7*AN$88/1000000</f>
        <v>0.12994076700543833</v>
      </c>
      <c r="AO67" s="81">
        <f>'Fixed data'!$G$7*AO$88/1000000</f>
        <v>0.12994076700543833</v>
      </c>
      <c r="AP67" s="81">
        <f>'Fixed data'!$G$7*AP$88/1000000</f>
        <v>0.12994076700543833</v>
      </c>
      <c r="AQ67" s="81">
        <f>'Fixed data'!$G$7*AQ$88/1000000</f>
        <v>0.12994076700543833</v>
      </c>
      <c r="AR67" s="81">
        <f>'Fixed data'!$G$7*AR$88/1000000</f>
        <v>0.12994076700543833</v>
      </c>
      <c r="AS67" s="81">
        <f>'Fixed data'!$G$7*AS$88/1000000</f>
        <v>0.12994076700543833</v>
      </c>
      <c r="AT67" s="81">
        <f>'Fixed data'!$G$7*AT$88/1000000</f>
        <v>0.12994076700543833</v>
      </c>
      <c r="AU67" s="81">
        <f>'Fixed data'!$G$7*AU$88/1000000</f>
        <v>0.12994076700543833</v>
      </c>
      <c r="AV67" s="81">
        <f>'Fixed data'!$G$7*AV$88/1000000</f>
        <v>0.12994076700543833</v>
      </c>
      <c r="AW67" s="81">
        <f>'Fixed data'!$G$7*AW$88/1000000</f>
        <v>0.12994076700543833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5.2655327031172743E-3</v>
      </c>
      <c r="G68" s="81">
        <f>'Fixed data'!$G$8*G89/1000000</f>
        <v>1.2453954279660803E-2</v>
      </c>
      <c r="H68" s="81">
        <f>'Fixed data'!$G$8*H89/1000000</f>
        <v>2.1839104577451786E-2</v>
      </c>
      <c r="I68" s="81">
        <f>'Fixed data'!$G$8*I89/1000000</f>
        <v>3.3716419970256116E-2</v>
      </c>
      <c r="J68" s="81">
        <f>'Fixed data'!$G$8*J89/1000000</f>
        <v>4.8403804460719548E-2</v>
      </c>
      <c r="K68" s="81">
        <f>'Fixed data'!$G$8*K89/1000000</f>
        <v>6.6242510498320695E-2</v>
      </c>
      <c r="L68" s="81">
        <f>'Fixed data'!$G$8*L89/1000000</f>
        <v>8.7484019180517833E-2</v>
      </c>
      <c r="M68" s="81">
        <f>'Fixed data'!$G$8*M89/1000000</f>
        <v>0.11614278531500273</v>
      </c>
      <c r="N68" s="81">
        <f>'Fixed data'!$G$8*N89/1000000</f>
        <v>0.13077679711925785</v>
      </c>
      <c r="O68" s="81">
        <f>'Fixed data'!$G$8*O89/1000000</f>
        <v>0.14587922278328377</v>
      </c>
      <c r="P68" s="81">
        <f>'Fixed data'!$G$8*P89/1000000</f>
        <v>0.16147600383228392</v>
      </c>
      <c r="Q68" s="81">
        <f>'Fixed data'!$G$8*Q89/1000000</f>
        <v>0.17721121226579323</v>
      </c>
      <c r="R68" s="81">
        <f>'Fixed data'!$G$8*R89/1000000</f>
        <v>0.1934992536982105</v>
      </c>
      <c r="S68" s="81">
        <f>'Fixed data'!$G$8*S89/1000000</f>
        <v>0.21033744683455288</v>
      </c>
      <c r="T68" s="81">
        <f>'Fixed data'!$G$8*T89/1000000</f>
        <v>0.22752846301156524</v>
      </c>
      <c r="U68" s="81">
        <f>'Fixed data'!$G$8*U89/1000000</f>
        <v>0.24506266661188381</v>
      </c>
      <c r="V68" s="81">
        <f>'Fixed data'!$G$8*V89/1000000</f>
        <v>0.26126372796716368</v>
      </c>
      <c r="W68" s="81">
        <f>'Fixed data'!$G$8*W89/1000000</f>
        <v>0.27551831339463939</v>
      </c>
      <c r="X68" s="81">
        <f>'Fixed data'!$G$8*X89/1000000</f>
        <v>0.28811454702751943</v>
      </c>
      <c r="Y68" s="81">
        <f>'Fixed data'!$G$8*Y89/1000000</f>
        <v>0.2993365839221292</v>
      </c>
      <c r="Z68" s="81">
        <f>'Fixed data'!$G$8*Z89/1000000</f>
        <v>0.30892959830811967</v>
      </c>
      <c r="AA68" s="81">
        <f>'Fixed data'!$G$8*AA89/1000000</f>
        <v>0.31691885669733849</v>
      </c>
      <c r="AB68" s="81">
        <f>'Fixed data'!$G$8*AB89/1000000</f>
        <v>0.32329941056981371</v>
      </c>
      <c r="AC68" s="81">
        <f>'Fixed data'!$G$8*AC89/1000000</f>
        <v>0.32787416723539881</v>
      </c>
      <c r="AD68" s="81">
        <f>'Fixed data'!$G$8*AD89/1000000</f>
        <v>0.33041643201721632</v>
      </c>
      <c r="AE68" s="81">
        <f>'Fixed data'!$G$8*AE89/1000000</f>
        <v>0.33085570767581796</v>
      </c>
      <c r="AF68" s="81">
        <f>'Fixed data'!$G$8*AF89/1000000</f>
        <v>0.33085570767581796</v>
      </c>
      <c r="AG68" s="81">
        <f>'Fixed data'!$G$8*AG89/1000000</f>
        <v>0.33085570767581796</v>
      </c>
      <c r="AH68" s="81">
        <f>'Fixed data'!$G$8*AH89/1000000</f>
        <v>0.33085570767581796</v>
      </c>
      <c r="AI68" s="81">
        <f>'Fixed data'!$G$8*AI89/1000000</f>
        <v>0.33085570767581796</v>
      </c>
      <c r="AJ68" s="81">
        <f>'Fixed data'!$G$8*AJ89/1000000</f>
        <v>0.33085570767581796</v>
      </c>
      <c r="AK68" s="81">
        <f>'Fixed data'!$G$8*AK89/1000000</f>
        <v>0.33085570767581796</v>
      </c>
      <c r="AL68" s="81">
        <f>'Fixed data'!$G$8*AL89/1000000</f>
        <v>0.33085570767581796</v>
      </c>
      <c r="AM68" s="81">
        <f>'Fixed data'!$G$8*AM89/1000000</f>
        <v>0.33085570767581796</v>
      </c>
      <c r="AN68" s="81">
        <f>'Fixed data'!$G$8*AN89/1000000</f>
        <v>0.33085570767581796</v>
      </c>
      <c r="AO68" s="81">
        <f>'Fixed data'!$G$8*AO89/1000000</f>
        <v>0.33085570767581796</v>
      </c>
      <c r="AP68" s="81">
        <f>'Fixed data'!$G$8*AP89/1000000</f>
        <v>0.33085570767581796</v>
      </c>
      <c r="AQ68" s="81">
        <f>'Fixed data'!$G$8*AQ89/1000000</f>
        <v>0.33085570767581796</v>
      </c>
      <c r="AR68" s="81">
        <f>'Fixed data'!$G$8*AR89/1000000</f>
        <v>0.33085570767581796</v>
      </c>
      <c r="AS68" s="81">
        <f>'Fixed data'!$G$8*AS89/1000000</f>
        <v>0.33085570767581796</v>
      </c>
      <c r="AT68" s="81">
        <f>'Fixed data'!$G$8*AT89/1000000</f>
        <v>0.33085570767581796</v>
      </c>
      <c r="AU68" s="81">
        <f>'Fixed data'!$G$8*AU89/1000000</f>
        <v>0.33085570767581796</v>
      </c>
      <c r="AV68" s="81">
        <f>'Fixed data'!$G$8*AV89/1000000</f>
        <v>0.33085570767581796</v>
      </c>
      <c r="AW68" s="81">
        <f>'Fixed data'!$G$8*AW89/1000000</f>
        <v>0.33085570767581796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6.7612516338771066E-4</v>
      </c>
      <c r="G70" s="34">
        <f>G91*'Fixed data'!$G$9</f>
        <v>1.5991604927595867E-3</v>
      </c>
      <c r="H70" s="34">
        <f>H91*'Fixed data'!$G$9</f>
        <v>2.8042686245076803E-3</v>
      </c>
      <c r="I70" s="34">
        <f>I91*'Fixed data'!$G$9</f>
        <v>4.3293853151348208E-3</v>
      </c>
      <c r="J70" s="34">
        <f>J91*'Fixed data'!$G$9</f>
        <v>6.2153312959609781E-3</v>
      </c>
      <c r="K70" s="34">
        <f>K91*'Fixed data'!$G$9</f>
        <v>8.5059253752946817E-3</v>
      </c>
      <c r="L70" s="34">
        <f>L91*'Fixed data'!$G$9</f>
        <v>1.1233459195348546E-2</v>
      </c>
      <c r="M70" s="34">
        <f>M91*'Fixed data'!$G$9</f>
        <v>1.4913412208212252E-2</v>
      </c>
      <c r="N70" s="34">
        <f>N91*'Fixed data'!$G$9</f>
        <v>1.6792504824294958E-2</v>
      </c>
      <c r="O70" s="34">
        <f>O91*'Fixed data'!$G$9</f>
        <v>1.8731744516718697E-2</v>
      </c>
      <c r="P70" s="34">
        <f>P91*'Fixed data'!$G$9</f>
        <v>2.0734462328885084E-2</v>
      </c>
      <c r="Q70" s="34">
        <f>Q91*'Fixed data'!$G$9</f>
        <v>2.275495502599581E-2</v>
      </c>
      <c r="R70" s="34">
        <f>R91*'Fixed data'!$G$9</f>
        <v>2.4846434710138539E-2</v>
      </c>
      <c r="S70" s="34">
        <f>S91*'Fixed data'!$G$9</f>
        <v>2.7008557087371782E-2</v>
      </c>
      <c r="T70" s="34">
        <f>T91*'Fixed data'!$G$9</f>
        <v>2.9215984004424662E-2</v>
      </c>
      <c r="U70" s="34">
        <f>U91*'Fixed data'!$G$9</f>
        <v>3.146747819173077E-2</v>
      </c>
      <c r="V70" s="34">
        <f>V91*'Fixed data'!$G$9</f>
        <v>3.3547789125780804E-2</v>
      </c>
      <c r="W70" s="34">
        <f>W91*'Fixed data'!$G$9</f>
        <v>3.5378161178255256E-2</v>
      </c>
      <c r="X70" s="34">
        <f>X91*'Fixed data'!$G$9</f>
        <v>3.6995591171247011E-2</v>
      </c>
      <c r="Y70" s="34">
        <f>Y91*'Fixed data'!$G$9</f>
        <v>3.8436566274187497E-2</v>
      </c>
      <c r="Z70" s="34">
        <f>Z91*'Fixed data'!$G$9</f>
        <v>3.966836536932343E-2</v>
      </c>
      <c r="AA70" s="34">
        <f>AA91*'Fixed data'!$G$9</f>
        <v>4.0694232824397686E-2</v>
      </c>
      <c r="AB70" s="34">
        <f>AB91*'Fixed data'!$G$9</f>
        <v>4.1513533220533749E-2</v>
      </c>
      <c r="AC70" s="34">
        <f>AC91*'Fixed data'!$G$9</f>
        <v>4.210095870478657E-2</v>
      </c>
      <c r="AD70" s="34">
        <f>AD91*'Fixed data'!$G$9</f>
        <v>4.2427400356162819E-2</v>
      </c>
      <c r="AE70" s="34">
        <f>AE91*'Fixed data'!$G$9</f>
        <v>4.2483805917231381E-2</v>
      </c>
      <c r="AF70" s="34">
        <f>AF91*'Fixed data'!$G$9</f>
        <v>4.2483805917231381E-2</v>
      </c>
      <c r="AG70" s="34">
        <f>AG91*'Fixed data'!$G$9</f>
        <v>4.2483805917231381E-2</v>
      </c>
      <c r="AH70" s="34">
        <f>AH91*'Fixed data'!$G$9</f>
        <v>4.2483805917231381E-2</v>
      </c>
      <c r="AI70" s="34">
        <f>AI91*'Fixed data'!$G$9</f>
        <v>4.2483805917231381E-2</v>
      </c>
      <c r="AJ70" s="34">
        <f>AJ91*'Fixed data'!$G$9</f>
        <v>4.2483805917231381E-2</v>
      </c>
      <c r="AK70" s="34">
        <f>AK91*'Fixed data'!$G$9</f>
        <v>4.2483805917231381E-2</v>
      </c>
      <c r="AL70" s="34">
        <f>AL91*'Fixed data'!$G$9</f>
        <v>4.2483805917231381E-2</v>
      </c>
      <c r="AM70" s="34">
        <f>AM91*'Fixed data'!$G$9</f>
        <v>4.2483805917231381E-2</v>
      </c>
      <c r="AN70" s="34">
        <f>AN91*'Fixed data'!$G$9</f>
        <v>4.2483805917231381E-2</v>
      </c>
      <c r="AO70" s="34">
        <f>AO91*'Fixed data'!$G$9</f>
        <v>4.2483805917231381E-2</v>
      </c>
      <c r="AP70" s="34">
        <f>AP91*'Fixed data'!$G$9</f>
        <v>4.2483805917231381E-2</v>
      </c>
      <c r="AQ70" s="34">
        <f>AQ91*'Fixed data'!$G$9</f>
        <v>4.2483805917231381E-2</v>
      </c>
      <c r="AR70" s="34">
        <f>AR91*'Fixed data'!$G$9</f>
        <v>4.2483805917231381E-2</v>
      </c>
      <c r="AS70" s="34">
        <f>AS91*'Fixed data'!$G$9</f>
        <v>4.2483805917231381E-2</v>
      </c>
      <c r="AT70" s="34">
        <f>AT91*'Fixed data'!$G$9</f>
        <v>4.2483805917231381E-2</v>
      </c>
      <c r="AU70" s="34">
        <f>AU91*'Fixed data'!$G$9</f>
        <v>4.2483805917231381E-2</v>
      </c>
      <c r="AV70" s="34">
        <f>AV91*'Fixed data'!$G$9</f>
        <v>4.2483805917231381E-2</v>
      </c>
      <c r="AW70" s="34">
        <f>AW91*'Fixed data'!$G$9</f>
        <v>4.2483805917231381E-2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2.0736932749024644E-5</v>
      </c>
      <c r="G71" s="34">
        <f>G92*'Fixed data'!$G$10</f>
        <v>4.9046663826408635E-5</v>
      </c>
      <c r="H71" s="34">
        <f>H92*'Fixed data'!$G$10</f>
        <v>8.6007640338730491E-5</v>
      </c>
      <c r="I71" s="34">
        <f>I92*'Fixed data'!$G$10</f>
        <v>1.3278336169997583E-4</v>
      </c>
      <c r="J71" s="34">
        <f>J92*'Fixed data'!$G$10</f>
        <v>1.9062581024416528E-4</v>
      </c>
      <c r="K71" s="34">
        <f>K92*'Fixed data'!$G$10</f>
        <v>2.6087892009805653E-4</v>
      </c>
      <c r="L71" s="34">
        <f>L92*'Fixed data'!$G$10</f>
        <v>3.4453308423794914E-4</v>
      </c>
      <c r="M71" s="34">
        <f>M92*'Fixed data'!$G$10</f>
        <v>4.5739819010824536E-4</v>
      </c>
      <c r="N71" s="34">
        <f>N92*'Fixed data'!$G$10</f>
        <v>5.1503044419217044E-4</v>
      </c>
      <c r="O71" s="34">
        <f>O92*'Fixed data'!$G$10</f>
        <v>5.7450742458517857E-4</v>
      </c>
      <c r="P71" s="34">
        <f>P92*'Fixed data'!$G$10</f>
        <v>6.3593129524557794E-4</v>
      </c>
      <c r="Q71" s="34">
        <f>Q92*'Fixed data'!$G$10</f>
        <v>6.9790032620124798E-4</v>
      </c>
      <c r="R71" s="34">
        <f>R92*'Fixed data'!$G$10</f>
        <v>7.6204654631633771E-4</v>
      </c>
      <c r="S71" s="34">
        <f>S92*'Fixed data'!$G$10</f>
        <v>8.2835939600706403E-4</v>
      </c>
      <c r="T71" s="34">
        <f>T92*'Fixed data'!$G$10</f>
        <v>8.9606174759231843E-4</v>
      </c>
      <c r="U71" s="34">
        <f>U92*'Fixed data'!$G$10</f>
        <v>9.6511565369611146E-4</v>
      </c>
      <c r="V71" s="34">
        <f>V92*'Fixed data'!$G$10</f>
        <v>1.0289193253717932E-3</v>
      </c>
      <c r="W71" s="34">
        <f>W92*'Fixed data'!$G$10</f>
        <v>1.0850573072325447E-3</v>
      </c>
      <c r="X71" s="34">
        <f>X92*'Fixed data'!$G$10</f>
        <v>1.1346643013323816E-3</v>
      </c>
      <c r="Y71" s="34">
        <f>Y92*'Fixed data'!$G$10</f>
        <v>1.1788593785470435E-3</v>
      </c>
      <c r="Z71" s="34">
        <f>Z92*'Fixed data'!$G$10</f>
        <v>1.216638973774881E-3</v>
      </c>
      <c r="AA71" s="34">
        <f>AA92*'Fixed data'!$G$10</f>
        <v>1.2481025926094444E-3</v>
      </c>
      <c r="AB71" s="34">
        <f>AB92*'Fixed data'!$G$10</f>
        <v>1.2732307465902783E-3</v>
      </c>
      <c r="AC71" s="34">
        <f>AC92*'Fixed data'!$G$10</f>
        <v>1.2912472373550641E-3</v>
      </c>
      <c r="AD71" s="34">
        <f>AD92*'Fixed data'!$G$10</f>
        <v>1.3012592868063104E-3</v>
      </c>
      <c r="AE71" s="34">
        <f>AE92*'Fixed data'!$G$10</f>
        <v>1.3029892598791794E-3</v>
      </c>
      <c r="AF71" s="34">
        <f>AF92*'Fixed data'!$G$10</f>
        <v>1.3029892598791794E-3</v>
      </c>
      <c r="AG71" s="34">
        <f>AG92*'Fixed data'!$G$10</f>
        <v>1.3029892598791794E-3</v>
      </c>
      <c r="AH71" s="34">
        <f>AH92*'Fixed data'!$G$10</f>
        <v>1.3029892598791794E-3</v>
      </c>
      <c r="AI71" s="34">
        <f>AI92*'Fixed data'!$G$10</f>
        <v>1.3029892598791794E-3</v>
      </c>
      <c r="AJ71" s="34">
        <f>AJ92*'Fixed data'!$G$10</f>
        <v>1.3029892598791794E-3</v>
      </c>
      <c r="AK71" s="34">
        <f>AK92*'Fixed data'!$G$10</f>
        <v>1.3029892598791794E-3</v>
      </c>
      <c r="AL71" s="34">
        <f>AL92*'Fixed data'!$G$10</f>
        <v>1.3029892598791794E-3</v>
      </c>
      <c r="AM71" s="34">
        <f>AM92*'Fixed data'!$G$10</f>
        <v>1.3029892598791794E-3</v>
      </c>
      <c r="AN71" s="34">
        <f>AN92*'Fixed data'!$G$10</f>
        <v>1.3029892598791794E-3</v>
      </c>
      <c r="AO71" s="34">
        <f>AO92*'Fixed data'!$G$10</f>
        <v>1.3029892598791794E-3</v>
      </c>
      <c r="AP71" s="34">
        <f>AP92*'Fixed data'!$G$10</f>
        <v>1.3029892598791794E-3</v>
      </c>
      <c r="AQ71" s="34">
        <f>AQ92*'Fixed data'!$G$10</f>
        <v>1.3029892598791794E-3</v>
      </c>
      <c r="AR71" s="34">
        <f>AR92*'Fixed data'!$G$10</f>
        <v>1.3029892598791794E-3</v>
      </c>
      <c r="AS71" s="34">
        <f>AS92*'Fixed data'!$G$10</f>
        <v>1.3029892598791794E-3</v>
      </c>
      <c r="AT71" s="34">
        <f>AT92*'Fixed data'!$G$10</f>
        <v>1.3029892598791794E-3</v>
      </c>
      <c r="AU71" s="34">
        <f>AU92*'Fixed data'!$G$10</f>
        <v>1.3029892598791794E-3</v>
      </c>
      <c r="AV71" s="34">
        <f>AV92*'Fixed data'!$G$10</f>
        <v>1.3029892598791794E-3</v>
      </c>
      <c r="AW71" s="34">
        <f>AW92*'Fixed data'!$G$10</f>
        <v>1.3029892598791794E-3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8.0303880127961628E-3</v>
      </c>
      <c r="G76" s="53">
        <f t="shared" si="10"/>
        <v>1.8993346124332698E-2</v>
      </c>
      <c r="H76" s="53">
        <f t="shared" si="10"/>
        <v>3.3306503538596412E-2</v>
      </c>
      <c r="I76" s="53">
        <f t="shared" si="10"/>
        <v>5.1420426009937084E-2</v>
      </c>
      <c r="J76" s="53">
        <f t="shared" si="10"/>
        <v>7.3819944349595365E-2</v>
      </c>
      <c r="K76" s="53">
        <f t="shared" si="10"/>
        <v>0.10102549774846413</v>
      </c>
      <c r="L76" s="53">
        <f t="shared" si="10"/>
        <v>0.13342061640269584</v>
      </c>
      <c r="M76" s="53">
        <f t="shared" si="10"/>
        <v>0.17712768746345461</v>
      </c>
      <c r="N76" s="53">
        <f t="shared" si="10"/>
        <v>0.199445807888846</v>
      </c>
      <c r="O76" s="53">
        <f t="shared" si="10"/>
        <v>0.22247829953869186</v>
      </c>
      <c r="P76" s="53">
        <f t="shared" si="10"/>
        <v>0.24626472545908323</v>
      </c>
      <c r="Q76" s="53">
        <f t="shared" si="10"/>
        <v>0.27026226498789391</v>
      </c>
      <c r="R76" s="53">
        <f t="shared" si="10"/>
        <v>0.29510292215319378</v>
      </c>
      <c r="S76" s="53">
        <f t="shared" si="10"/>
        <v>0.32078260775066042</v>
      </c>
      <c r="T76" s="53">
        <f t="shared" si="10"/>
        <v>0.34700037868083378</v>
      </c>
      <c r="U76" s="53">
        <f t="shared" si="10"/>
        <v>0.37374153980258812</v>
      </c>
      <c r="V76" s="53">
        <f t="shared" si="10"/>
        <v>0.39844954490622991</v>
      </c>
      <c r="W76" s="53">
        <f t="shared" si="10"/>
        <v>0.42018900763455214</v>
      </c>
      <c r="X76" s="53">
        <f t="shared" si="10"/>
        <v>0.4393993419492504</v>
      </c>
      <c r="Y76" s="53">
        <f t="shared" si="10"/>
        <v>0.45651390863008784</v>
      </c>
      <c r="Z76" s="53">
        <f t="shared" si="10"/>
        <v>0.4711440765685061</v>
      </c>
      <c r="AA76" s="53">
        <f t="shared" si="10"/>
        <v>0.48332837935745887</v>
      </c>
      <c r="AB76" s="53">
        <f t="shared" si="10"/>
        <v>0.49305927008047939</v>
      </c>
      <c r="AC76" s="53">
        <f t="shared" si="10"/>
        <v>0.50003616551729335</v>
      </c>
      <c r="AD76" s="53">
        <f t="shared" si="10"/>
        <v>0.50391333688443263</v>
      </c>
      <c r="AE76" s="53">
        <f t="shared" si="10"/>
        <v>0.50458326985836677</v>
      </c>
      <c r="AF76" s="53">
        <f t="shared" si="10"/>
        <v>0.50458326985836677</v>
      </c>
      <c r="AG76" s="53">
        <f t="shared" si="10"/>
        <v>0.50458326985836677</v>
      </c>
      <c r="AH76" s="53">
        <f t="shared" si="10"/>
        <v>0.50458326985836677</v>
      </c>
      <c r="AI76" s="53">
        <f t="shared" si="10"/>
        <v>0.50458326985836677</v>
      </c>
      <c r="AJ76" s="53">
        <f t="shared" si="10"/>
        <v>0.50458326985836677</v>
      </c>
      <c r="AK76" s="53">
        <f t="shared" si="10"/>
        <v>0.50458326985836677</v>
      </c>
      <c r="AL76" s="53">
        <f t="shared" si="10"/>
        <v>0.50458326985836677</v>
      </c>
      <c r="AM76" s="53">
        <f t="shared" si="10"/>
        <v>0.50458326985836677</v>
      </c>
      <c r="AN76" s="53">
        <f t="shared" si="10"/>
        <v>0.50458326985836677</v>
      </c>
      <c r="AO76" s="53">
        <f t="shared" si="10"/>
        <v>0.50458326985836677</v>
      </c>
      <c r="AP76" s="53">
        <f t="shared" si="10"/>
        <v>0.50458326985836677</v>
      </c>
      <c r="AQ76" s="53">
        <f t="shared" si="10"/>
        <v>0.50458326985836677</v>
      </c>
      <c r="AR76" s="53">
        <f t="shared" si="10"/>
        <v>0.50458326985836677</v>
      </c>
      <c r="AS76" s="53">
        <f t="shared" si="10"/>
        <v>0.50458326985836677</v>
      </c>
      <c r="AT76" s="53">
        <f t="shared" si="10"/>
        <v>0.50458326985836677</v>
      </c>
      <c r="AU76" s="53">
        <f t="shared" si="10"/>
        <v>0.50458326985836677</v>
      </c>
      <c r="AV76" s="53">
        <f t="shared" si="10"/>
        <v>0.50458326985836677</v>
      </c>
      <c r="AW76" s="53">
        <f t="shared" si="10"/>
        <v>0.50458326985836677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-0.30429114759999992</v>
      </c>
      <c r="F77" s="54">
        <f>IF('Fixed data'!$G$19=FALSE,F64+F76,F64)</f>
        <v>-0.38401469683426964</v>
      </c>
      <c r="G77" s="54">
        <f>IF('Fixed data'!$G$19=FALSE,G64+G76,G64)</f>
        <v>-0.46187195533897485</v>
      </c>
      <c r="H77" s="54">
        <f>IF('Fixed data'!$G$19=FALSE,H64+H76,H64)</f>
        <v>-0.53690525650546883</v>
      </c>
      <c r="I77" s="54">
        <f>IF('Fixed data'!$G$19=FALSE,I64+I76,I64)</f>
        <v>-0.60878719252151092</v>
      </c>
      <c r="J77" s="54">
        <f>IF('Fixed data'!$G$19=FALSE,J64+J76,J64)</f>
        <v>-0.67673857315420782</v>
      </c>
      <c r="K77" s="54">
        <f>IF('Fixed data'!$G$19=FALSE,K64+K76,K64)</f>
        <v>-0.74004693203482375</v>
      </c>
      <c r="L77" s="54">
        <f>IF('Fixed data'!$G$19=FALSE,L64+L76,L64)</f>
        <v>-0.79795234115968772</v>
      </c>
      <c r="M77" s="54">
        <f>IF('Fixed data'!$G$19=FALSE,M64+M76,M64)</f>
        <v>-0.4593367703153578</v>
      </c>
      <c r="N77" s="54">
        <f>IF('Fixed data'!$G$19=FALSE,N64+N76,N64)</f>
        <v>-0.42092416301583369</v>
      </c>
      <c r="O77" s="54">
        <f>IF('Fixed data'!$G$19=FALSE,O64+O76,O64)</f>
        <v>-0.38132591035870828</v>
      </c>
      <c r="P77" s="54">
        <f>IF('Fixed data'!$G$19=FALSE,P64+P76,P64)</f>
        <v>-0.34049136029954979</v>
      </c>
      <c r="Q77" s="54">
        <f>IF('Fixed data'!$G$19=FALSE,Q64+Q76,Q64)</f>
        <v>-0.29899963977468141</v>
      </c>
      <c r="R77" s="54">
        <f>IF('Fixed data'!$G$19=FALSE,R64+R76,R64)</f>
        <v>-0.25616989158668035</v>
      </c>
      <c r="S77" s="54">
        <f>IF('Fixed data'!$G$19=FALSE,S64+S76,S64)</f>
        <v>-0.21199654672796114</v>
      </c>
      <c r="T77" s="54">
        <f>IF('Fixed data'!$G$19=FALSE,T64+T76,T64)</f>
        <v>-0.16679571337042598</v>
      </c>
      <c r="U77" s="54">
        <f>IF('Fixed data'!$G$19=FALSE,U64+U76,U64)</f>
        <v>-0.12058026289418117</v>
      </c>
      <c r="V77" s="54">
        <f>IF('Fixed data'!$G$19=FALSE,V64+V76,V64)</f>
        <v>-7.6114887134032083E-2</v>
      </c>
      <c r="W77" s="54">
        <f>IF('Fixed data'!$G$19=FALSE,W64+W76,W64)</f>
        <v>-3.4463466427939293E-2</v>
      </c>
      <c r="X77" s="54">
        <f>IF('Fixed data'!$G$19=FALSE,X64+X76,X64)</f>
        <v>4.7791997203416314E-3</v>
      </c>
      <c r="Y77" s="54">
        <f>IF('Fixed data'!$G$19=FALSE,Y64+Y76,Y64)</f>
        <v>4.2021962454359241E-2</v>
      </c>
      <c r="Z77" s="54">
        <f>IF('Fixed data'!$G$19=FALSE,Z64+Z76,Z64)</f>
        <v>7.6793870153408661E-2</v>
      </c>
      <c r="AA77" s="54">
        <f>IF('Fixed data'!$G$19=FALSE,AA64+AA76,AA64)</f>
        <v>0.10907884046587957</v>
      </c>
      <c r="AB77" s="54">
        <f>IF('Fixed data'!$G$19=FALSE,AB64+AB76,AB64)</f>
        <v>0.13881252514691095</v>
      </c>
      <c r="AC77" s="54">
        <f>IF('Fixed data'!$G$19=FALSE,AC64+AC76,AC64)</f>
        <v>0.16561401948436377</v>
      </c>
      <c r="AD77" s="54">
        <f>IF('Fixed data'!$G$19=FALSE,AD64+AD76,AD64)</f>
        <v>0.18904802017592348</v>
      </c>
      <c r="AE77" s="54">
        <f>IF('Fixed data'!$G$19=FALSE,AE64+AE76,AE64)</f>
        <v>0.20893068562918854</v>
      </c>
      <c r="AF77" s="54">
        <f>IF('Fixed data'!$G$19=FALSE,AF64+AF76,AF64)</f>
        <v>0.22793970492175142</v>
      </c>
      <c r="AG77" s="54">
        <f>IF('Fixed data'!$G$19=FALSE,AG64+AG76,AG64)</f>
        <v>0.2467859126138332</v>
      </c>
      <c r="AH77" s="54">
        <f>IF('Fixed data'!$G$19=FALSE,AH64+AH76,AH64)</f>
        <v>0.26546930870543389</v>
      </c>
      <c r="AI77" s="54">
        <f>IF('Fixed data'!$G$19=FALSE,AI64+AI76,AI64)</f>
        <v>0.28398989319655349</v>
      </c>
      <c r="AJ77" s="54">
        <f>IF('Fixed data'!$G$19=FALSE,AJ64+AJ76,AJ64)</f>
        <v>0.29905823129776188</v>
      </c>
      <c r="AK77" s="54">
        <f>IF('Fixed data'!$G$19=FALSE,AK64+AK76,AK64)</f>
        <v>0.31412656939897027</v>
      </c>
      <c r="AL77" s="54">
        <f>IF('Fixed data'!$G$19=FALSE,AL64+AL76,AL64)</f>
        <v>0.32919490750017866</v>
      </c>
      <c r="AM77" s="54">
        <f>IF('Fixed data'!$G$19=FALSE,AM64+AM76,AM64)</f>
        <v>0.3442632456013871</v>
      </c>
      <c r="AN77" s="54">
        <f>IF('Fixed data'!$G$19=FALSE,AN64+AN76,AN64)</f>
        <v>0.35933158370259544</v>
      </c>
      <c r="AO77" s="54">
        <f>IF('Fixed data'!$G$19=FALSE,AO64+AO76,AO64)</f>
        <v>0.37439992180380388</v>
      </c>
      <c r="AP77" s="54">
        <f>IF('Fixed data'!$G$19=FALSE,AP64+AP76,AP64)</f>
        <v>0.38946825990501222</v>
      </c>
      <c r="AQ77" s="54">
        <f>IF('Fixed data'!$G$19=FALSE,AQ64+AQ76,AQ64)</f>
        <v>0.40453659800622066</v>
      </c>
      <c r="AR77" s="54">
        <f>IF('Fixed data'!$G$19=FALSE,AR64+AR76,AR64)</f>
        <v>0.41960493610742899</v>
      </c>
      <c r="AS77" s="54">
        <f>IF('Fixed data'!$G$19=FALSE,AS64+AS76,AS64)</f>
        <v>0.43467327420863744</v>
      </c>
      <c r="AT77" s="54">
        <f>IF('Fixed data'!$G$19=FALSE,AT64+AT76,AT64)</f>
        <v>0.44974161230984583</v>
      </c>
      <c r="AU77" s="54">
        <f>IF('Fixed data'!$G$19=FALSE,AU64+AU76,AU64)</f>
        <v>0.46480995041105422</v>
      </c>
      <c r="AV77" s="54">
        <f>IF('Fixed data'!$G$19=FALSE,AV64+AV76,AV64)</f>
        <v>0.47987828851226261</v>
      </c>
      <c r="AW77" s="54">
        <f>IF('Fixed data'!$G$19=FALSE,AW64+AW76,AW64)</f>
        <v>0.494946626613471</v>
      </c>
      <c r="AX77" s="54">
        <f>IF('Fixed data'!$G$19=FALSE,AX64+AX76,AX64)</f>
        <v>-3.6153522788306927E-2</v>
      </c>
      <c r="AY77" s="54">
        <f>IF('Fixed data'!$G$19=FALSE,AY64+AY76,AY64)</f>
        <v>-4.34195443319213E-3</v>
      </c>
      <c r="AZ77" s="54">
        <f>IF('Fixed data'!$G$19=FALSE,AZ64+AZ76,AZ64)</f>
        <v>2.70751293862425E-2</v>
      </c>
      <c r="BA77" s="54">
        <f>IF('Fixed data'!$G$19=FALSE,BA64+BA76,BA64)</f>
        <v>5.8033445326387947E-2</v>
      </c>
      <c r="BB77" s="54">
        <f>IF('Fixed data'!$G$19=FALSE,BB64+BB76,BB64)</f>
        <v>8.8436683809031427E-2</v>
      </c>
      <c r="BC77" s="54">
        <f>IF('Fixed data'!$G$19=FALSE,BC64+BC76,BC64)</f>
        <v>0.11821900683660308</v>
      </c>
      <c r="BD77" s="54">
        <f>IF('Fixed data'!$G$19=FALSE,BD64+BD76,BD64)</f>
        <v>0.1473033838364495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-0.29400110879227048</v>
      </c>
      <c r="F80" s="55">
        <f t="shared" ref="F80:BD80" si="11">F77*F78</f>
        <v>-0.35848182859275102</v>
      </c>
      <c r="G80" s="55">
        <f t="shared" si="11"/>
        <v>-0.41658204107061497</v>
      </c>
      <c r="H80" s="55">
        <f t="shared" si="11"/>
        <v>-0.46788191279219921</v>
      </c>
      <c r="I80" s="55">
        <f t="shared" si="11"/>
        <v>-0.51258248043024657</v>
      </c>
      <c r="J80" s="55">
        <f t="shared" si="11"/>
        <v>-0.55052726528885743</v>
      </c>
      <c r="K80" s="55">
        <f t="shared" si="11"/>
        <v>-0.58167019906116413</v>
      </c>
      <c r="L80" s="55">
        <f t="shared" si="11"/>
        <v>-0.60597422918647892</v>
      </c>
      <c r="M80" s="55">
        <f t="shared" si="11"/>
        <v>-0.33702961504592499</v>
      </c>
      <c r="N80" s="55">
        <f t="shared" si="11"/>
        <v>-0.29840105830696356</v>
      </c>
      <c r="O80" s="55">
        <f t="shared" si="11"/>
        <v>-0.26118754783410086</v>
      </c>
      <c r="P80" s="55">
        <f t="shared" si="11"/>
        <v>-0.22533149545798825</v>
      </c>
      <c r="Q80" s="55">
        <f t="shared" si="11"/>
        <v>-0.19118161139840595</v>
      </c>
      <c r="R80" s="55">
        <f t="shared" si="11"/>
        <v>-0.15825709423940063</v>
      </c>
      <c r="S80" s="55">
        <f t="shared" si="11"/>
        <v>-0.12653874992277511</v>
      </c>
      <c r="T80" s="55">
        <f t="shared" si="11"/>
        <v>-9.6192073949409887E-2</v>
      </c>
      <c r="U80" s="55">
        <f t="shared" si="11"/>
        <v>-6.7187778209852667E-2</v>
      </c>
      <c r="V80" s="55">
        <f t="shared" si="11"/>
        <v>-4.0977297374221219E-2</v>
      </c>
      <c r="W80" s="55">
        <f t="shared" si="11"/>
        <v>-1.7926368172946346E-2</v>
      </c>
      <c r="X80" s="55">
        <f t="shared" si="11"/>
        <v>2.4018627343290848E-3</v>
      </c>
      <c r="Y80" s="55">
        <f t="shared" si="11"/>
        <v>2.0404642247757985E-2</v>
      </c>
      <c r="Z80" s="55">
        <f t="shared" si="11"/>
        <v>3.6027892620671388E-2</v>
      </c>
      <c r="AA80" s="55">
        <f t="shared" si="11"/>
        <v>4.9443871310829078E-2</v>
      </c>
      <c r="AB80" s="55">
        <f t="shared" si="11"/>
        <v>6.0793935661990775E-2</v>
      </c>
      <c r="AC80" s="55">
        <f t="shared" si="11"/>
        <v>7.0079073725709803E-2</v>
      </c>
      <c r="AD80" s="55">
        <f t="shared" si="11"/>
        <v>7.7289952236612683E-2</v>
      </c>
      <c r="AE80" s="55">
        <f t="shared" si="11"/>
        <v>8.2530178618036035E-2</v>
      </c>
      <c r="AF80" s="55">
        <f t="shared" si="11"/>
        <v>8.6994177732300712E-2</v>
      </c>
      <c r="AG80" s="55">
        <f t="shared" si="11"/>
        <v>9.1001849949773519E-2</v>
      </c>
      <c r="AH80" s="55">
        <f t="shared" si="11"/>
        <v>9.4580983369263932E-2</v>
      </c>
      <c r="AI80" s="55">
        <f t="shared" si="11"/>
        <v>0.1135923066342879</v>
      </c>
      <c r="AJ80" s="55">
        <f t="shared" si="11"/>
        <v>0.11613538657641953</v>
      </c>
      <c r="AK80" s="55">
        <f t="shared" si="11"/>
        <v>0.11843396146020956</v>
      </c>
      <c r="AL80" s="55">
        <f t="shared" si="11"/>
        <v>0.12050011691169023</v>
      </c>
      <c r="AM80" s="55">
        <f t="shared" si="11"/>
        <v>0.12234544196236431</v>
      </c>
      <c r="AN80" s="55">
        <f t="shared" si="11"/>
        <v>0.12398104772436631</v>
      </c>
      <c r="AO80" s="55">
        <f t="shared" si="11"/>
        <v>0.12541758539902947</v>
      </c>
      <c r="AP80" s="55">
        <f t="shared" si="11"/>
        <v>0.12666526364184594</v>
      </c>
      <c r="AQ80" s="55">
        <f t="shared" si="11"/>
        <v>0.12773386530603559</v>
      </c>
      <c r="AR80" s="55">
        <f t="shared" si="11"/>
        <v>0.1286327635861885</v>
      </c>
      <c r="AS80" s="55">
        <f t="shared" si="11"/>
        <v>0.1293709375827248</v>
      </c>
      <c r="AT80" s="55">
        <f t="shared" si="11"/>
        <v>0.12995698730721517</v>
      </c>
      <c r="AU80" s="55">
        <f t="shared" si="11"/>
        <v>0.13039914814792952</v>
      </c>
      <c r="AV80" s="55">
        <f t="shared" si="11"/>
        <v>0.13070530481432718</v>
      </c>
      <c r="AW80" s="55">
        <f t="shared" si="11"/>
        <v>0.13088300477856951</v>
      </c>
      <c r="AX80" s="55">
        <f t="shared" si="11"/>
        <v>-9.2819299129902281E-3</v>
      </c>
      <c r="AY80" s="55">
        <f t="shared" si="11"/>
        <v>-1.0822701996056972E-3</v>
      </c>
      <c r="AZ80" s="55">
        <f t="shared" si="11"/>
        <v>6.5521488470083643E-3</v>
      </c>
      <c r="BA80" s="55">
        <f t="shared" si="11"/>
        <v>1.3634974935846922E-2</v>
      </c>
      <c r="BB80" s="55">
        <f t="shared" si="11"/>
        <v>2.0173033689967975E-2</v>
      </c>
      <c r="BC80" s="55">
        <f t="shared" si="11"/>
        <v>2.6181157694313097E-2</v>
      </c>
      <c r="BD80" s="55">
        <f t="shared" si="11"/>
        <v>3.1672113045604432E-2</v>
      </c>
    </row>
    <row r="81" spans="1:56" x14ac:dyDescent="0.3">
      <c r="A81" s="74"/>
      <c r="B81" s="15" t="s">
        <v>18</v>
      </c>
      <c r="C81" s="15"/>
      <c r="D81" s="14" t="s">
        <v>40</v>
      </c>
      <c r="E81" s="56">
        <f>+E80</f>
        <v>-0.29400110879227048</v>
      </c>
      <c r="F81" s="56">
        <f t="shared" ref="F81:BD81" si="12">+E81+F80</f>
        <v>-0.6524829373850215</v>
      </c>
      <c r="G81" s="56">
        <f t="shared" si="12"/>
        <v>-1.0690649784556365</v>
      </c>
      <c r="H81" s="56">
        <f t="shared" si="12"/>
        <v>-1.5369468912478357</v>
      </c>
      <c r="I81" s="56">
        <f t="shared" si="12"/>
        <v>-2.0495293716780822</v>
      </c>
      <c r="J81" s="56">
        <f t="shared" si="12"/>
        <v>-2.6000566369669396</v>
      </c>
      <c r="K81" s="56">
        <f t="shared" si="12"/>
        <v>-3.1817268360281039</v>
      </c>
      <c r="L81" s="56">
        <f t="shared" si="12"/>
        <v>-3.7877010652145828</v>
      </c>
      <c r="M81" s="56">
        <f t="shared" si="12"/>
        <v>-4.1247306802605079</v>
      </c>
      <c r="N81" s="56">
        <f t="shared" si="12"/>
        <v>-4.4231317385674718</v>
      </c>
      <c r="O81" s="56">
        <f t="shared" si="12"/>
        <v>-4.684319286401573</v>
      </c>
      <c r="P81" s="56">
        <f t="shared" si="12"/>
        <v>-4.9096507818595612</v>
      </c>
      <c r="Q81" s="56">
        <f t="shared" si="12"/>
        <v>-5.1008323932579671</v>
      </c>
      <c r="R81" s="56">
        <f t="shared" si="12"/>
        <v>-5.2590894874973682</v>
      </c>
      <c r="S81" s="56">
        <f t="shared" si="12"/>
        <v>-5.3856282374201436</v>
      </c>
      <c r="T81" s="56">
        <f t="shared" si="12"/>
        <v>-5.4818203113695532</v>
      </c>
      <c r="U81" s="56">
        <f t="shared" si="12"/>
        <v>-5.5490080895794058</v>
      </c>
      <c r="V81" s="56">
        <f t="shared" si="12"/>
        <v>-5.5899853869536269</v>
      </c>
      <c r="W81" s="56">
        <f t="shared" si="12"/>
        <v>-5.6079117551265734</v>
      </c>
      <c r="X81" s="56">
        <f t="shared" si="12"/>
        <v>-5.6055098923922442</v>
      </c>
      <c r="Y81" s="56">
        <f t="shared" si="12"/>
        <v>-5.585105250144486</v>
      </c>
      <c r="Z81" s="56">
        <f t="shared" si="12"/>
        <v>-5.5490773575238146</v>
      </c>
      <c r="AA81" s="56">
        <f t="shared" si="12"/>
        <v>-5.4996334862129856</v>
      </c>
      <c r="AB81" s="56">
        <f t="shared" si="12"/>
        <v>-5.4388395505509948</v>
      </c>
      <c r="AC81" s="56">
        <f t="shared" si="12"/>
        <v>-5.368760476825285</v>
      </c>
      <c r="AD81" s="56">
        <f t="shared" si="12"/>
        <v>-5.2914705245886724</v>
      </c>
      <c r="AE81" s="56">
        <f t="shared" si="12"/>
        <v>-5.2089403459706363</v>
      </c>
      <c r="AF81" s="56">
        <f t="shared" si="12"/>
        <v>-5.1219461682383356</v>
      </c>
      <c r="AG81" s="56">
        <f t="shared" si="12"/>
        <v>-5.0309443182885625</v>
      </c>
      <c r="AH81" s="56">
        <f t="shared" si="12"/>
        <v>-4.9363633349192986</v>
      </c>
      <c r="AI81" s="56">
        <f t="shared" si="12"/>
        <v>-4.8227710282850103</v>
      </c>
      <c r="AJ81" s="56">
        <f t="shared" si="12"/>
        <v>-4.7066356417085906</v>
      </c>
      <c r="AK81" s="56">
        <f t="shared" si="12"/>
        <v>-4.5882016802483809</v>
      </c>
      <c r="AL81" s="56">
        <f t="shared" si="12"/>
        <v>-4.467701563336691</v>
      </c>
      <c r="AM81" s="56">
        <f t="shared" si="12"/>
        <v>-4.3453561213743264</v>
      </c>
      <c r="AN81" s="56">
        <f t="shared" si="12"/>
        <v>-4.22137507364996</v>
      </c>
      <c r="AO81" s="56">
        <f t="shared" si="12"/>
        <v>-4.0959574882509306</v>
      </c>
      <c r="AP81" s="56">
        <f t="shared" si="12"/>
        <v>-3.9692922246090845</v>
      </c>
      <c r="AQ81" s="56">
        <f t="shared" si="12"/>
        <v>-3.8415583593030487</v>
      </c>
      <c r="AR81" s="56">
        <f t="shared" si="12"/>
        <v>-3.7129255957168601</v>
      </c>
      <c r="AS81" s="56">
        <f t="shared" si="12"/>
        <v>-3.5835546581341351</v>
      </c>
      <c r="AT81" s="56">
        <f t="shared" si="12"/>
        <v>-3.45359767082692</v>
      </c>
      <c r="AU81" s="56">
        <f t="shared" si="12"/>
        <v>-3.3231985226789904</v>
      </c>
      <c r="AV81" s="56">
        <f t="shared" si="12"/>
        <v>-3.192493217864663</v>
      </c>
      <c r="AW81" s="56">
        <f t="shared" si="12"/>
        <v>-3.0616102130860936</v>
      </c>
      <c r="AX81" s="56">
        <f t="shared" si="12"/>
        <v>-3.0708921429990839</v>
      </c>
      <c r="AY81" s="56">
        <f t="shared" si="12"/>
        <v>-3.0719744131986895</v>
      </c>
      <c r="AZ81" s="56">
        <f t="shared" si="12"/>
        <v>-3.0654222643516813</v>
      </c>
      <c r="BA81" s="56">
        <f t="shared" si="12"/>
        <v>-3.0517872894158344</v>
      </c>
      <c r="BB81" s="56">
        <f t="shared" si="12"/>
        <v>-3.0316142557258665</v>
      </c>
      <c r="BC81" s="56">
        <f t="shared" si="12"/>
        <v>-3.0054330980315536</v>
      </c>
      <c r="BD81" s="56">
        <f t="shared" si="12"/>
        <v>-2.9737609849859492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f>
        <v>0</v>
      </c>
      <c r="F88" s="43">
        <f>'Option 1'!F88</f>
        <v>133.90684907548206</v>
      </c>
      <c r="G88" s="43">
        <f>'Option 1'!G88</f>
        <v>316.71435164237175</v>
      </c>
      <c r="H88" s="43">
        <f>'Option 1'!H88</f>
        <v>555.3864813839657</v>
      </c>
      <c r="I88" s="43">
        <f>'Option 1'!I88</f>
        <v>857.43642948980062</v>
      </c>
      <c r="J88" s="43">
        <f>'Option 1'!J88</f>
        <v>1230.9487575233388</v>
      </c>
      <c r="K88" s="43">
        <f>'Option 1'!K88</f>
        <v>1684.6017973505889</v>
      </c>
      <c r="L88" s="43">
        <f>'Option 1'!L88</f>
        <v>2224.7909211516044</v>
      </c>
      <c r="M88" s="43">
        <f>'Option 1'!M88</f>
        <v>2953.6070329930681</v>
      </c>
      <c r="N88" s="43">
        <f>'Option 1'!N88</f>
        <v>3325.7620494990151</v>
      </c>
      <c r="O88" s="43">
        <f>'Option 1'!O88</f>
        <v>3709.8292176450154</v>
      </c>
      <c r="P88" s="43">
        <f>'Option 1'!P88</f>
        <v>4106.4682518599902</v>
      </c>
      <c r="Q88" s="43">
        <f>'Option 1'!Q88</f>
        <v>4506.6276088856857</v>
      </c>
      <c r="R88" s="43">
        <f>'Option 1'!R88</f>
        <v>4920.8459660396866</v>
      </c>
      <c r="S88" s="43">
        <f>'Option 1'!S88</f>
        <v>5349.0551357742452</v>
      </c>
      <c r="T88" s="43">
        <f>'Option 1'!T88</f>
        <v>5786.2368870729406</v>
      </c>
      <c r="U88" s="43">
        <f>'Option 1'!U88</f>
        <v>6232.1461782215101</v>
      </c>
      <c r="V88" s="43">
        <f>'Option 1'!V88</f>
        <v>6644.152560117067</v>
      </c>
      <c r="W88" s="43">
        <f>'Option 1'!W88</f>
        <v>7006.6584502315709</v>
      </c>
      <c r="X88" s="43">
        <f>'Option 1'!X88</f>
        <v>7326.9910834329603</v>
      </c>
      <c r="Y88" s="43">
        <f>'Option 1'!Y88</f>
        <v>7612.3767576832352</v>
      </c>
      <c r="Z88" s="43">
        <f>'Option 1'!Z88</f>
        <v>7856.3350430060618</v>
      </c>
      <c r="AA88" s="43">
        <f>'Option 1'!AA88</f>
        <v>8059.5084876827614</v>
      </c>
      <c r="AB88" s="43">
        <f>'Option 1'!AB88</f>
        <v>8221.7712467600541</v>
      </c>
      <c r="AC88" s="43">
        <f>'Option 1'!AC88</f>
        <v>8338.1110902127184</v>
      </c>
      <c r="AD88" s="43">
        <f>'Option 1'!AD88</f>
        <v>8402.7629850242774</v>
      </c>
      <c r="AE88" s="43">
        <f>'Option 1'!AE88</f>
        <v>8413.9341281232591</v>
      </c>
      <c r="AF88" s="43">
        <f>'Option 1'!AF88</f>
        <v>8413.9341281232591</v>
      </c>
      <c r="AG88" s="43">
        <f>'Option 1'!AG88</f>
        <v>8413.9341281232591</v>
      </c>
      <c r="AH88" s="43">
        <f>'Option 1'!AH88</f>
        <v>8413.9341281232591</v>
      </c>
      <c r="AI88" s="43">
        <f>'Option 1'!AI88</f>
        <v>8413.9341281232591</v>
      </c>
      <c r="AJ88" s="43">
        <f>'Option 1'!AJ88</f>
        <v>8413.9341281232591</v>
      </c>
      <c r="AK88" s="43">
        <f>'Option 1'!AK88</f>
        <v>8413.9341281232591</v>
      </c>
      <c r="AL88" s="43">
        <f>'Option 1'!AL88</f>
        <v>8413.9341281232591</v>
      </c>
      <c r="AM88" s="43">
        <f>'Option 1'!AM88</f>
        <v>8413.9341281232591</v>
      </c>
      <c r="AN88" s="43">
        <f>'Option 1'!AN88</f>
        <v>8413.9341281232591</v>
      </c>
      <c r="AO88" s="43">
        <f>'Option 1'!AO88</f>
        <v>8413.9341281232591</v>
      </c>
      <c r="AP88" s="43">
        <f>'Option 1'!AP88</f>
        <v>8413.9341281232591</v>
      </c>
      <c r="AQ88" s="43">
        <f>'Option 1'!AQ88</f>
        <v>8413.9341281232591</v>
      </c>
      <c r="AR88" s="43">
        <f>'Option 1'!AR88</f>
        <v>8413.9341281232591</v>
      </c>
      <c r="AS88" s="43">
        <f>'Option 1'!AS88</f>
        <v>8413.9341281232591</v>
      </c>
      <c r="AT88" s="43">
        <f>'Option 1'!AT88</f>
        <v>8413.9341281232591</v>
      </c>
      <c r="AU88" s="43">
        <f>'Option 1'!AU88</f>
        <v>8413.9341281232591</v>
      </c>
      <c r="AV88" s="43">
        <f>'Option 1'!AV88</f>
        <v>8413.9341281232591</v>
      </c>
      <c r="AW88" s="43">
        <f>'Option 1'!AW88</f>
        <v>8413.9341281232591</v>
      </c>
      <c r="AX88" s="43"/>
      <c r="AY88" s="43"/>
      <c r="AZ88" s="43"/>
      <c r="BA88" s="43"/>
      <c r="BB88" s="43"/>
      <c r="BC88" s="43"/>
      <c r="BD88" s="43"/>
    </row>
    <row r="89" spans="1:56" x14ac:dyDescent="0.3">
      <c r="A89" s="171"/>
      <c r="B89" s="4" t="s">
        <v>214</v>
      </c>
      <c r="D89" s="4" t="s">
        <v>88</v>
      </c>
      <c r="E89" s="43">
        <f>'Option 1'!E89</f>
        <v>0</v>
      </c>
      <c r="F89" s="43">
        <f>'Option 1'!F89</f>
        <v>13979.120638696802</v>
      </c>
      <c r="G89" s="43">
        <f>'Option 1'!G89</f>
        <v>33063.194005257174</v>
      </c>
      <c r="H89" s="43">
        <f>'Option 1'!H89</f>
        <v>57979.21971856273</v>
      </c>
      <c r="I89" s="43">
        <f>'Option 1'!I89</f>
        <v>89511.532610963419</v>
      </c>
      <c r="J89" s="43">
        <f>'Option 1'!J89</f>
        <v>128504.11536285898</v>
      </c>
      <c r="K89" s="43">
        <f>'Option 1'!K89</f>
        <v>175862.93692905019</v>
      </c>
      <c r="L89" s="43">
        <f>'Option 1'!L89</f>
        <v>232255.63813486887</v>
      </c>
      <c r="M89" s="43">
        <f>'Option 1'!M89</f>
        <v>308339.93420485384</v>
      </c>
      <c r="N89" s="43">
        <f>'Option 1'!N89</f>
        <v>347190.82128009439</v>
      </c>
      <c r="O89" s="43">
        <f>'Option 1'!O89</f>
        <v>387285.26987584302</v>
      </c>
      <c r="P89" s="43">
        <f>'Option 1'!P89</f>
        <v>428692.15046177816</v>
      </c>
      <c r="Q89" s="43">
        <f>'Option 1'!Q89</f>
        <v>470466.53291634796</v>
      </c>
      <c r="R89" s="43">
        <f>'Option 1'!R89</f>
        <v>513708.59577867819</v>
      </c>
      <c r="S89" s="43">
        <f>'Option 1'!S89</f>
        <v>558411.22065293952</v>
      </c>
      <c r="T89" s="43">
        <f>'Option 1'!T89</f>
        <v>604050.53249274136</v>
      </c>
      <c r="U89" s="43">
        <f>'Option 1'!U89</f>
        <v>650600.9503236314</v>
      </c>
      <c r="V89" s="43">
        <f>'Option 1'!V89</f>
        <v>693612.09543081268</v>
      </c>
      <c r="W89" s="43">
        <f>'Option 1'!W89</f>
        <v>731455.66807206208</v>
      </c>
      <c r="X89" s="43">
        <f>'Option 1'!X89</f>
        <v>764896.59028739575</v>
      </c>
      <c r="Y89" s="43">
        <f>'Option 1'!Y89</f>
        <v>794689.24687250901</v>
      </c>
      <c r="Z89" s="43">
        <f>'Option 1'!Z89</f>
        <v>820157.11744733702</v>
      </c>
      <c r="AA89" s="43">
        <f>'Option 1'!AA89</f>
        <v>841367.28043245955</v>
      </c>
      <c r="AB89" s="43">
        <f>'Option 1'!AB89</f>
        <v>858306.5983237396</v>
      </c>
      <c r="AC89" s="43">
        <f>'Option 1'!AC89</f>
        <v>870451.82254446018</v>
      </c>
      <c r="AD89" s="43">
        <f>'Option 1'!AD89</f>
        <v>877201.11612675979</v>
      </c>
      <c r="AE89" s="43">
        <f>'Option 1'!AE89</f>
        <v>878367.32053027605</v>
      </c>
      <c r="AF89" s="43">
        <f>'Option 1'!AF89</f>
        <v>878367.32053027605</v>
      </c>
      <c r="AG89" s="43">
        <f>'Option 1'!AG89</f>
        <v>878367.32053027605</v>
      </c>
      <c r="AH89" s="43">
        <f>'Option 1'!AH89</f>
        <v>878367.32053027605</v>
      </c>
      <c r="AI89" s="43">
        <f>'Option 1'!AI89</f>
        <v>878367.32053027605</v>
      </c>
      <c r="AJ89" s="43">
        <f>'Option 1'!AJ89</f>
        <v>878367.32053027605</v>
      </c>
      <c r="AK89" s="43">
        <f>'Option 1'!AK89</f>
        <v>878367.32053027605</v>
      </c>
      <c r="AL89" s="43">
        <f>'Option 1'!AL89</f>
        <v>878367.32053027605</v>
      </c>
      <c r="AM89" s="43">
        <f>'Option 1'!AM89</f>
        <v>878367.32053027605</v>
      </c>
      <c r="AN89" s="43">
        <f>'Option 1'!AN89</f>
        <v>878367.32053027605</v>
      </c>
      <c r="AO89" s="43">
        <f>'Option 1'!AO89</f>
        <v>878367.32053027605</v>
      </c>
      <c r="AP89" s="43">
        <f>'Option 1'!AP89</f>
        <v>878367.32053027605</v>
      </c>
      <c r="AQ89" s="43">
        <f>'Option 1'!AQ89</f>
        <v>878367.32053027605</v>
      </c>
      <c r="AR89" s="43">
        <f>'Option 1'!AR89</f>
        <v>878367.32053027605</v>
      </c>
      <c r="AS89" s="43">
        <f>'Option 1'!AS89</f>
        <v>878367.32053027605</v>
      </c>
      <c r="AT89" s="43">
        <f>'Option 1'!AT89</f>
        <v>878367.32053027605</v>
      </c>
      <c r="AU89" s="43">
        <f>'Option 1'!AU89</f>
        <v>878367.32053027605</v>
      </c>
      <c r="AV89" s="43">
        <f>'Option 1'!AV89</f>
        <v>878367.32053027605</v>
      </c>
      <c r="AW89" s="43">
        <f>'Option 1'!AW89</f>
        <v>878367.32053027605</v>
      </c>
      <c r="AX89" s="43"/>
      <c r="AY89" s="43"/>
      <c r="AZ89" s="43"/>
      <c r="BA89" s="43"/>
      <c r="BB89" s="43"/>
      <c r="BC89" s="43"/>
      <c r="BD89" s="43"/>
    </row>
    <row r="90" spans="1:56" ht="16.5" x14ac:dyDescent="0.3">
      <c r="A90" s="171"/>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1"/>
      <c r="B91" s="4" t="s">
        <v>332</v>
      </c>
      <c r="D91" s="4" t="s">
        <v>42</v>
      </c>
      <c r="E91" s="43">
        <f>'Option 1'!E91</f>
        <v>0</v>
      </c>
      <c r="F91" s="43">
        <f>'Option 1'!F91</f>
        <v>3.7720239176192128E-4</v>
      </c>
      <c r="G91" s="43">
        <f>'Option 1'!G91</f>
        <v>8.9215310321794864E-4</v>
      </c>
      <c r="H91" s="43">
        <f>'Option 1'!H91</f>
        <v>1.564468961644974E-3</v>
      </c>
      <c r="I91" s="43">
        <f>'Option 1'!I91</f>
        <v>2.4153138858867625E-3</v>
      </c>
      <c r="J91" s="43">
        <f>'Option 1'!J91</f>
        <v>3.4674612887981376E-3</v>
      </c>
      <c r="K91" s="43">
        <f>'Option 1'!K91</f>
        <v>4.7453571756354614E-3</v>
      </c>
      <c r="L91" s="43">
        <f>'Option 1'!L91</f>
        <v>6.2670166793002934E-3</v>
      </c>
      <c r="M91" s="43">
        <f>'Option 1'!M91</f>
        <v>8.3200198112480788E-3</v>
      </c>
      <c r="N91" s="43">
        <f>'Option 1'!N91</f>
        <v>9.3683438014056774E-3</v>
      </c>
      <c r="O91" s="43">
        <f>'Option 1'!O91</f>
        <v>1.0450223148295818E-2</v>
      </c>
      <c r="P91" s="43">
        <f>'Option 1'!P91</f>
        <v>1.1567516202422509E-2</v>
      </c>
      <c r="Q91" s="43">
        <f>'Option 1'!Q91</f>
        <v>1.2694725658832919E-2</v>
      </c>
      <c r="R91" s="43">
        <f>'Option 1'!R91</f>
        <v>1.3861537932506159E-2</v>
      </c>
      <c r="S91" s="43">
        <f>'Option 1'!S91</f>
        <v>1.5067760945842943E-2</v>
      </c>
      <c r="T91" s="43">
        <f>'Option 1'!T91</f>
        <v>1.6299258836825186E-2</v>
      </c>
      <c r="U91" s="43">
        <f>'Option 1'!U91</f>
        <v>1.7555341347102845E-2</v>
      </c>
      <c r="V91" s="43">
        <f>'Option 1'!V91</f>
        <v>1.8715922704555119E-2</v>
      </c>
      <c r="W91" s="43">
        <f>'Option 1'!W91</f>
        <v>1.9737066056990341E-2</v>
      </c>
      <c r="X91" s="43">
        <f>'Option 1'!X91</f>
        <v>2.0639411502628057E-2</v>
      </c>
      <c r="Y91" s="43">
        <f>'Option 1'!Y91</f>
        <v>2.144331481037531E-2</v>
      </c>
      <c r="Z91" s="43">
        <f>'Option 1'!Z91</f>
        <v>2.2130521247904402E-2</v>
      </c>
      <c r="AA91" s="43">
        <f>'Option 1'!AA91</f>
        <v>2.2702840810373978E-2</v>
      </c>
      <c r="AB91" s="43">
        <f>'Option 1'!AB91</f>
        <v>2.3159919004957896E-2</v>
      </c>
      <c r="AC91" s="43">
        <f>'Option 1'!AC91</f>
        <v>2.3487636873838647E-2</v>
      </c>
      <c r="AD91" s="43">
        <f>'Option 1'!AD91</f>
        <v>2.3669754887392334E-2</v>
      </c>
      <c r="AE91" s="43">
        <f>'Option 1'!AE91</f>
        <v>2.3701222896121858E-2</v>
      </c>
      <c r="AF91" s="43">
        <f>'Option 1'!AF91</f>
        <v>2.3701222896121858E-2</v>
      </c>
      <c r="AG91" s="43">
        <f>'Option 1'!AG91</f>
        <v>2.3701222896121858E-2</v>
      </c>
      <c r="AH91" s="43">
        <f>'Option 1'!AH91</f>
        <v>2.3701222896121858E-2</v>
      </c>
      <c r="AI91" s="43">
        <f>'Option 1'!AI91</f>
        <v>2.3701222896121858E-2</v>
      </c>
      <c r="AJ91" s="43">
        <f>'Option 1'!AJ91</f>
        <v>2.3701222896121858E-2</v>
      </c>
      <c r="AK91" s="43">
        <f>'Option 1'!AK91</f>
        <v>2.3701222896121858E-2</v>
      </c>
      <c r="AL91" s="43">
        <f>'Option 1'!AL91</f>
        <v>2.3701222896121858E-2</v>
      </c>
      <c r="AM91" s="43">
        <f>'Option 1'!AM91</f>
        <v>2.3701222896121858E-2</v>
      </c>
      <c r="AN91" s="43">
        <f>'Option 1'!AN91</f>
        <v>2.3701222896121858E-2</v>
      </c>
      <c r="AO91" s="43">
        <f>'Option 1'!AO91</f>
        <v>2.3701222896121858E-2</v>
      </c>
      <c r="AP91" s="43">
        <f>'Option 1'!AP91</f>
        <v>2.3701222896121858E-2</v>
      </c>
      <c r="AQ91" s="43">
        <f>'Option 1'!AQ91</f>
        <v>2.3701222896121858E-2</v>
      </c>
      <c r="AR91" s="43">
        <f>'Option 1'!AR91</f>
        <v>2.3701222896121858E-2</v>
      </c>
      <c r="AS91" s="43">
        <f>'Option 1'!AS91</f>
        <v>2.3701222896121858E-2</v>
      </c>
      <c r="AT91" s="43">
        <f>'Option 1'!AT91</f>
        <v>2.3701222896121858E-2</v>
      </c>
      <c r="AU91" s="43">
        <f>'Option 1'!AU91</f>
        <v>2.3701222896121858E-2</v>
      </c>
      <c r="AV91" s="43">
        <f>'Option 1'!AV91</f>
        <v>2.3701222896121858E-2</v>
      </c>
      <c r="AW91" s="43">
        <f>'Option 1'!AW91</f>
        <v>2.3701222896121858E-2</v>
      </c>
      <c r="AX91" s="35"/>
      <c r="AY91" s="35"/>
      <c r="AZ91" s="35"/>
      <c r="BA91" s="35"/>
      <c r="BB91" s="35"/>
      <c r="BC91" s="35"/>
      <c r="BD91" s="35"/>
    </row>
    <row r="92" spans="1:56" ht="16.5" x14ac:dyDescent="0.3">
      <c r="A92" s="171"/>
      <c r="B92" s="4" t="s">
        <v>333</v>
      </c>
      <c r="D92" s="4" t="s">
        <v>42</v>
      </c>
      <c r="E92" s="43">
        <f>'Option 1'!E92</f>
        <v>0</v>
      </c>
      <c r="F92" s="43">
        <f>'Option 1'!F92</f>
        <v>7.5440478352384256E-4</v>
      </c>
      <c r="G92" s="43">
        <f>'Option 1'!G92</f>
        <v>1.7843062064358973E-3</v>
      </c>
      <c r="H92" s="43">
        <f>'Option 1'!H92</f>
        <v>3.128937923289948E-3</v>
      </c>
      <c r="I92" s="43">
        <f>'Option 1'!I92</f>
        <v>4.830627771773525E-3</v>
      </c>
      <c r="J92" s="43">
        <f>'Option 1'!J92</f>
        <v>6.9349225775962751E-3</v>
      </c>
      <c r="K92" s="43">
        <f>'Option 1'!K92</f>
        <v>9.4907143512709229E-3</v>
      </c>
      <c r="L92" s="43">
        <f>'Option 1'!L92</f>
        <v>1.2534033358600587E-2</v>
      </c>
      <c r="M92" s="43">
        <f>'Option 1'!M92</f>
        <v>1.6640039622496158E-2</v>
      </c>
      <c r="N92" s="43">
        <f>'Option 1'!N92</f>
        <v>1.8736687602811355E-2</v>
      </c>
      <c r="O92" s="43">
        <f>'Option 1'!O92</f>
        <v>2.0900446296591636E-2</v>
      </c>
      <c r="P92" s="43">
        <f>'Option 1'!P92</f>
        <v>2.3135032404845018E-2</v>
      </c>
      <c r="Q92" s="43">
        <f>'Option 1'!Q92</f>
        <v>2.5389451317665838E-2</v>
      </c>
      <c r="R92" s="43">
        <f>'Option 1'!R92</f>
        <v>2.7723075865012319E-2</v>
      </c>
      <c r="S92" s="43">
        <f>'Option 1'!S92</f>
        <v>3.0135521891685887E-2</v>
      </c>
      <c r="T92" s="43">
        <f>'Option 1'!T92</f>
        <v>3.2598517673650372E-2</v>
      </c>
      <c r="U92" s="43">
        <f>'Option 1'!U92</f>
        <v>3.511068269420569E-2</v>
      </c>
      <c r="V92" s="43">
        <f>'Option 1'!V92</f>
        <v>3.7431845409110237E-2</v>
      </c>
      <c r="W92" s="43">
        <f>'Option 1'!W92</f>
        <v>3.9474132113980681E-2</v>
      </c>
      <c r="X92" s="43">
        <f>'Option 1'!X92</f>
        <v>4.1278823005256114E-2</v>
      </c>
      <c r="Y92" s="43">
        <f>'Option 1'!Y92</f>
        <v>4.288662962075062E-2</v>
      </c>
      <c r="Z92" s="43">
        <f>'Option 1'!Z92</f>
        <v>4.4261042495808804E-2</v>
      </c>
      <c r="AA92" s="43">
        <f>'Option 1'!AA92</f>
        <v>4.5405681620747956E-2</v>
      </c>
      <c r="AB92" s="43">
        <f>'Option 1'!AB92</f>
        <v>4.6319838009915792E-2</v>
      </c>
      <c r="AC92" s="43">
        <f>'Option 1'!AC92</f>
        <v>4.6975273747677293E-2</v>
      </c>
      <c r="AD92" s="43">
        <f>'Option 1'!AD92</f>
        <v>4.7339509774784669E-2</v>
      </c>
      <c r="AE92" s="43">
        <f>'Option 1'!AE92</f>
        <v>4.7402445792243716E-2</v>
      </c>
      <c r="AF92" s="43">
        <f>'Option 1'!AF92</f>
        <v>4.7402445792243716E-2</v>
      </c>
      <c r="AG92" s="43">
        <f>'Option 1'!AG92</f>
        <v>4.7402445792243716E-2</v>
      </c>
      <c r="AH92" s="43">
        <f>'Option 1'!AH92</f>
        <v>4.7402445792243716E-2</v>
      </c>
      <c r="AI92" s="43">
        <f>'Option 1'!AI92</f>
        <v>4.7402445792243716E-2</v>
      </c>
      <c r="AJ92" s="43">
        <f>'Option 1'!AJ92</f>
        <v>4.7402445792243716E-2</v>
      </c>
      <c r="AK92" s="43">
        <f>'Option 1'!AK92</f>
        <v>4.7402445792243716E-2</v>
      </c>
      <c r="AL92" s="43">
        <f>'Option 1'!AL92</f>
        <v>4.7402445792243716E-2</v>
      </c>
      <c r="AM92" s="43">
        <f>'Option 1'!AM92</f>
        <v>4.7402445792243716E-2</v>
      </c>
      <c r="AN92" s="43">
        <f>'Option 1'!AN92</f>
        <v>4.7402445792243716E-2</v>
      </c>
      <c r="AO92" s="43">
        <f>'Option 1'!AO92</f>
        <v>4.7402445792243716E-2</v>
      </c>
      <c r="AP92" s="43">
        <f>'Option 1'!AP92</f>
        <v>4.7402445792243716E-2</v>
      </c>
      <c r="AQ92" s="43">
        <f>'Option 1'!AQ92</f>
        <v>4.7402445792243716E-2</v>
      </c>
      <c r="AR92" s="43">
        <f>'Option 1'!AR92</f>
        <v>4.7402445792243716E-2</v>
      </c>
      <c r="AS92" s="43">
        <f>'Option 1'!AS92</f>
        <v>4.7402445792243716E-2</v>
      </c>
      <c r="AT92" s="43">
        <f>'Option 1'!AT92</f>
        <v>4.7402445792243716E-2</v>
      </c>
      <c r="AU92" s="43">
        <f>'Option 1'!AU92</f>
        <v>4.7402445792243716E-2</v>
      </c>
      <c r="AV92" s="43">
        <f>'Option 1'!AV92</f>
        <v>4.7402445792243716E-2</v>
      </c>
      <c r="AW92" s="43">
        <f>'Option 1'!AW92</f>
        <v>4.7402445792243716E-2</v>
      </c>
      <c r="AX92" s="35"/>
      <c r="AY92" s="35"/>
      <c r="AZ92" s="35"/>
      <c r="BA92" s="35"/>
      <c r="BB92" s="35"/>
      <c r="BC92" s="35"/>
      <c r="BD92" s="35"/>
    </row>
    <row r="93" spans="1:56" x14ac:dyDescent="0.3">
      <c r="A93" s="171"/>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59107C5-B401-4A16-BB12-3D243B9D13F0}">
  <ds:schemaRefs>
    <ds:schemaRef ds:uri="http://purl.org/dc/dcmitype/"/>
    <ds:schemaRef ds:uri="http://purl.org/dc/terms/"/>
    <ds:schemaRef ds:uri="http://www.w3.org/XML/1998/namespace"/>
    <ds:schemaRef ds:uri="http://schemas.microsoft.com/sharepoint/v3/field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efb98dbe-6680-48eb-ac67-85b3a61e7855"/>
    <ds:schemaRef ds:uri="eecedeb9-13b3-4e62-b003-046c92e1668a"/>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2013-06-26T14:05:17Z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