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15" yWindow="735" windowWidth="19185" windowHeight="5625"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31" l="1"/>
  <c r="E1" i="10"/>
  <c r="B2" i="29"/>
  <c r="E20" i="10" l="1"/>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E90" i="35" l="1"/>
  <c r="E69" i="35" s="1"/>
  <c r="E90" i="33"/>
  <c r="E69" i="33" s="1"/>
  <c r="AS93" i="35"/>
  <c r="AS72" i="35" s="1"/>
  <c r="AS93" i="33"/>
  <c r="AS72" i="33" s="1"/>
  <c r="AK93" i="35"/>
  <c r="AK72" i="35" s="1"/>
  <c r="AK93" i="33"/>
  <c r="AK72"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BD70" i="31"/>
  <c r="BD68" i="31"/>
  <c r="BD67" i="31"/>
  <c r="BD65" i="31"/>
  <c r="AX19" i="10"/>
  <c r="AY19" i="10"/>
  <c r="AZ19" i="10"/>
  <c r="BA19" i="10"/>
  <c r="BB19" i="10"/>
  <c r="BC19" i="10"/>
  <c r="BD19" i="10"/>
  <c r="AX18" i="10"/>
  <c r="AY18" i="10"/>
  <c r="AZ18" i="10"/>
  <c r="BA18" i="10"/>
  <c r="BB18" i="10"/>
  <c r="BC18" i="10"/>
  <c r="BD18" i="10"/>
  <c r="AP12" i="20"/>
  <c r="AM87" i="31" s="1"/>
  <c r="D34" i="20"/>
  <c r="C9"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F20" i="10"/>
  <c r="D42" i="20" l="1"/>
  <c r="I12" i="20"/>
  <c r="E87" i="31"/>
  <c r="E3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E19" i="10" l="1"/>
  <c r="E18" i="10" l="1"/>
  <c r="E16" i="10"/>
  <c r="I16" i="10"/>
  <c r="M19" i="10"/>
  <c r="M16" i="10"/>
  <c r="E91" i="35"/>
  <c r="E70" i="35" s="1"/>
  <c r="E91" i="33"/>
  <c r="E70" i="33" s="1"/>
  <c r="E70" i="31"/>
  <c r="I12" i="10"/>
  <c r="M15" i="10"/>
  <c r="E12" i="10"/>
  <c r="M18" i="10"/>
  <c r="M12" i="10"/>
  <c r="I15" i="10"/>
  <c r="E15" i="10"/>
  <c r="I19" i="10"/>
  <c r="I18" i="10"/>
  <c r="E24" i="10" l="1"/>
  <c r="M24" i="10"/>
  <c r="N18" i="10"/>
  <c r="M91" i="35"/>
  <c r="M70" i="35" s="1"/>
  <c r="M91" i="33"/>
  <c r="M70" i="33" s="1"/>
  <c r="M70" i="31"/>
  <c r="E92" i="35"/>
  <c r="E71" i="35" s="1"/>
  <c r="E92" i="33"/>
  <c r="E71" i="33" s="1"/>
  <c r="E71" i="31"/>
  <c r="J18" i="10"/>
  <c r="I92" i="35"/>
  <c r="I71" i="35" s="1"/>
  <c r="I92" i="33"/>
  <c r="I71" i="33" s="1"/>
  <c r="I71" i="31"/>
  <c r="J12" i="10"/>
  <c r="J19" i="10"/>
  <c r="I91" i="35"/>
  <c r="I70" i="35" s="1"/>
  <c r="I91" i="33"/>
  <c r="I70" i="33" s="1"/>
  <c r="I70" i="31"/>
  <c r="F15" i="10"/>
  <c r="F12" i="10"/>
  <c r="F91" i="35"/>
  <c r="F70" i="35" s="1"/>
  <c r="F91" i="33"/>
  <c r="F70" i="33" s="1"/>
  <c r="F70" i="31"/>
  <c r="J15" i="10"/>
  <c r="N12" i="10"/>
  <c r="N19" i="10"/>
  <c r="F19" i="10"/>
  <c r="E89" i="35"/>
  <c r="E68" i="35" s="1"/>
  <c r="E89" i="33"/>
  <c r="E68" i="33" s="1"/>
  <c r="E68" i="31"/>
  <c r="E88" i="35"/>
  <c r="E67" i="35" s="1"/>
  <c r="E88" i="33"/>
  <c r="E67" i="33" s="1"/>
  <c r="E67" i="31"/>
  <c r="N16" i="10"/>
  <c r="F16" i="10"/>
  <c r="I24" i="10"/>
  <c r="N15" i="10"/>
  <c r="F18" i="10"/>
  <c r="J16" i="10"/>
  <c r="N24" i="10" l="1"/>
  <c r="E76" i="31"/>
  <c r="E76" i="35"/>
  <c r="J91" i="35"/>
  <c r="J70" i="35" s="1"/>
  <c r="J91" i="33"/>
  <c r="J70" i="33" s="1"/>
  <c r="J70" i="31"/>
  <c r="M19" i="35"/>
  <c r="M25" i="35" s="1"/>
  <c r="M26" i="35" s="1"/>
  <c r="M19" i="33"/>
  <c r="M25" i="33" s="1"/>
  <c r="M26" i="33" s="1"/>
  <c r="M25" i="31"/>
  <c r="M26" i="31" s="1"/>
  <c r="M28" i="31" s="1"/>
  <c r="J89" i="35"/>
  <c r="J68" i="35" s="1"/>
  <c r="J89" i="33"/>
  <c r="J68" i="33" s="1"/>
  <c r="J68" i="31"/>
  <c r="M92" i="35"/>
  <c r="M71" i="35" s="1"/>
  <c r="M92" i="33"/>
  <c r="M71" i="33" s="1"/>
  <c r="M71" i="31"/>
  <c r="F19" i="33"/>
  <c r="F25" i="33" s="1"/>
  <c r="F26" i="33" s="1"/>
  <c r="F19" i="35"/>
  <c r="F25" i="35" s="1"/>
  <c r="F26" i="35" s="1"/>
  <c r="F25" i="31"/>
  <c r="F26" i="31" s="1"/>
  <c r="F28" i="31" s="1"/>
  <c r="J92" i="35"/>
  <c r="J71" i="35" s="1"/>
  <c r="J92" i="33"/>
  <c r="J71" i="33" s="1"/>
  <c r="J71" i="31"/>
  <c r="K12" i="10"/>
  <c r="K16" i="10"/>
  <c r="O15" i="10"/>
  <c r="G16" i="10"/>
  <c r="G19" i="10"/>
  <c r="I19" i="33"/>
  <c r="I25" i="33" s="1"/>
  <c r="I26" i="33" s="1"/>
  <c r="I19" i="35"/>
  <c r="I25" i="35" s="1"/>
  <c r="I26" i="35" s="1"/>
  <c r="I28" i="35" s="1"/>
  <c r="I25" i="31"/>
  <c r="I26" i="31" s="1"/>
  <c r="I28" i="31" s="1"/>
  <c r="G12" i="10"/>
  <c r="N91" i="35"/>
  <c r="N70" i="35" s="1"/>
  <c r="N91" i="33"/>
  <c r="N70" i="33" s="1"/>
  <c r="N70" i="31"/>
  <c r="O18" i="10"/>
  <c r="F88" i="35"/>
  <c r="F67" i="35" s="1"/>
  <c r="F88" i="33"/>
  <c r="F67" i="33" s="1"/>
  <c r="F67" i="31"/>
  <c r="F92" i="35"/>
  <c r="F71" i="35" s="1"/>
  <c r="F92" i="33"/>
  <c r="F71" i="33" s="1"/>
  <c r="F71" i="31"/>
  <c r="F89" i="35"/>
  <c r="F68" i="35" s="1"/>
  <c r="F89" i="33"/>
  <c r="F68" i="33" s="1"/>
  <c r="F68" i="31"/>
  <c r="G18" i="10"/>
  <c r="O19" i="10"/>
  <c r="K19" i="10"/>
  <c r="E19" i="35"/>
  <c r="E25" i="35" s="1"/>
  <c r="E26" i="35" s="1"/>
  <c r="E28" i="35" s="1"/>
  <c r="E19" i="33"/>
  <c r="E25" i="33" s="1"/>
  <c r="E26" i="33" s="1"/>
  <c r="E28" i="33" s="1"/>
  <c r="E25" i="31"/>
  <c r="E26" i="31" s="1"/>
  <c r="E28" i="31" s="1"/>
  <c r="K18" i="10"/>
  <c r="H91" i="35"/>
  <c r="H70" i="35" s="1"/>
  <c r="H91" i="33"/>
  <c r="H70" i="33" s="1"/>
  <c r="H70" i="31"/>
  <c r="O12" i="10"/>
  <c r="G15" i="10"/>
  <c r="I88" i="35"/>
  <c r="I67" i="35" s="1"/>
  <c r="I88" i="33"/>
  <c r="I67" i="33" s="1"/>
  <c r="I67" i="31"/>
  <c r="I89" i="35"/>
  <c r="I68" i="35" s="1"/>
  <c r="I89" i="33"/>
  <c r="I68" i="33" s="1"/>
  <c r="I68" i="31"/>
  <c r="O16" i="10"/>
  <c r="K15" i="10"/>
  <c r="G91" i="33"/>
  <c r="G70" i="33" s="1"/>
  <c r="G91" i="35"/>
  <c r="G70" i="35" s="1"/>
  <c r="G70" i="31"/>
  <c r="N92" i="35"/>
  <c r="N71" i="35" s="1"/>
  <c r="N92" i="33"/>
  <c r="N71" i="33" s="1"/>
  <c r="N71" i="31"/>
  <c r="E76" i="33"/>
  <c r="N19" i="33"/>
  <c r="N25" i="33" s="1"/>
  <c r="N26" i="33" s="1"/>
  <c r="N28" i="33" s="1"/>
  <c r="N19" i="35"/>
  <c r="N25" i="35" s="1"/>
  <c r="N26" i="35" s="1"/>
  <c r="N25" i="31"/>
  <c r="N26" i="31" s="1"/>
  <c r="N28" i="31" s="1"/>
  <c r="J24" i="10"/>
  <c r="F24" i="10"/>
  <c r="J19" i="35"/>
  <c r="J25" i="35" s="1"/>
  <c r="J26" i="35" s="1"/>
  <c r="J19" i="33"/>
  <c r="J25" i="33" s="1"/>
  <c r="J26" i="33" s="1"/>
  <c r="J25" i="31"/>
  <c r="J26" i="31" s="1"/>
  <c r="J28" i="31" s="1"/>
  <c r="I76" i="31" l="1"/>
  <c r="I76" i="33"/>
  <c r="G24" i="10"/>
  <c r="I76" i="35"/>
  <c r="L88" i="35"/>
  <c r="L67" i="35" s="1"/>
  <c r="L88" i="33"/>
  <c r="L67" i="33" s="1"/>
  <c r="L67" i="31"/>
  <c r="E29" i="33"/>
  <c r="AX30" i="33"/>
  <c r="AP30" i="33"/>
  <c r="AH30" i="33"/>
  <c r="Z30" i="33"/>
  <c r="R30" i="33"/>
  <c r="J30" i="33"/>
  <c r="AU30" i="33"/>
  <c r="AM30" i="33"/>
  <c r="AE30" i="33"/>
  <c r="W30" i="33"/>
  <c r="O30" i="33"/>
  <c r="G30" i="33"/>
  <c r="AT30" i="33"/>
  <c r="AD30" i="33"/>
  <c r="N30" i="33"/>
  <c r="AQ30" i="33"/>
  <c r="AA30" i="33"/>
  <c r="K30" i="33"/>
  <c r="AR30" i="33"/>
  <c r="AJ30" i="33"/>
  <c r="T30" i="33"/>
  <c r="AW30" i="33"/>
  <c r="AG30" i="33"/>
  <c r="Q30" i="33"/>
  <c r="AV30" i="33"/>
  <c r="AN30" i="33"/>
  <c r="AF30" i="33"/>
  <c r="X30" i="33"/>
  <c r="P30" i="33"/>
  <c r="H30" i="33"/>
  <c r="AS30" i="33"/>
  <c r="AK30" i="33"/>
  <c r="AC30" i="33"/>
  <c r="U30" i="33"/>
  <c r="M30" i="33"/>
  <c r="AL30" i="33"/>
  <c r="V30" i="33"/>
  <c r="F30" i="33"/>
  <c r="F60" i="33" s="1"/>
  <c r="AI30" i="33"/>
  <c r="S30" i="33"/>
  <c r="E62" i="33"/>
  <c r="AB30" i="33"/>
  <c r="L30" i="33"/>
  <c r="AO30" i="33"/>
  <c r="Y30" i="33"/>
  <c r="I30" i="33"/>
  <c r="F76" i="33"/>
  <c r="M89" i="35"/>
  <c r="M68" i="35" s="1"/>
  <c r="M89" i="33"/>
  <c r="M68" i="33" s="1"/>
  <c r="M68" i="31"/>
  <c r="G19" i="35"/>
  <c r="G25" i="35" s="1"/>
  <c r="G26" i="35" s="1"/>
  <c r="G19" i="33"/>
  <c r="G25" i="33" s="1"/>
  <c r="G26" i="33" s="1"/>
  <c r="G25" i="31"/>
  <c r="G26" i="31" s="1"/>
  <c r="G28" i="31" s="1"/>
  <c r="L16" i="10"/>
  <c r="L12" i="10"/>
  <c r="J88" i="35"/>
  <c r="J67" i="35" s="1"/>
  <c r="J76" i="35" s="1"/>
  <c r="J88" i="33"/>
  <c r="J67" i="33" s="1"/>
  <c r="J76" i="33" s="1"/>
  <c r="J67" i="31"/>
  <c r="J76" i="31" s="1"/>
  <c r="N29" i="33"/>
  <c r="BC39" i="33"/>
  <c r="AU39" i="33"/>
  <c r="AM39" i="33"/>
  <c r="AE39" i="33"/>
  <c r="W39" i="33"/>
  <c r="O39" i="33"/>
  <c r="AX39" i="33"/>
  <c r="AP39" i="33"/>
  <c r="AH39" i="33"/>
  <c r="Z39" i="33"/>
  <c r="R39" i="33"/>
  <c r="AI39" i="33"/>
  <c r="S39" i="33"/>
  <c r="AT39" i="33"/>
  <c r="AD39" i="33"/>
  <c r="AW39" i="33"/>
  <c r="AO39" i="33"/>
  <c r="AG39" i="33"/>
  <c r="Q39" i="33"/>
  <c r="AZ39" i="33"/>
  <c r="AB39" i="33"/>
  <c r="BA39" i="33"/>
  <c r="AS39" i="33"/>
  <c r="AK39" i="33"/>
  <c r="AC39" i="33"/>
  <c r="U39" i="33"/>
  <c r="BD39" i="33"/>
  <c r="AV39" i="33"/>
  <c r="AN39" i="33"/>
  <c r="AF39" i="33"/>
  <c r="X39" i="33"/>
  <c r="P39" i="33"/>
  <c r="AY39" i="33"/>
  <c r="AQ39" i="33"/>
  <c r="AA39" i="33"/>
  <c r="BB39" i="33"/>
  <c r="AL39" i="33"/>
  <c r="V39" i="33"/>
  <c r="Y39" i="33"/>
  <c r="AR39" i="33"/>
  <c r="AJ39" i="33"/>
  <c r="T39" i="33"/>
  <c r="G92" i="33"/>
  <c r="G71" i="33" s="1"/>
  <c r="G92" i="35"/>
  <c r="G71" i="35" s="1"/>
  <c r="G71" i="31"/>
  <c r="K24" i="10"/>
  <c r="L92" i="35"/>
  <c r="L71" i="35" s="1"/>
  <c r="L92" i="33"/>
  <c r="L71" i="33" s="1"/>
  <c r="L71" i="31"/>
  <c r="H12" i="10"/>
  <c r="I29" i="31"/>
  <c r="AV34" i="31"/>
  <c r="AN34" i="31"/>
  <c r="AF34" i="31"/>
  <c r="X34" i="31"/>
  <c r="P34" i="31"/>
  <c r="BA34" i="31"/>
  <c r="AS34" i="31"/>
  <c r="AK34" i="31"/>
  <c r="AC34" i="31"/>
  <c r="U34" i="31"/>
  <c r="M34" i="31"/>
  <c r="AZ34" i="31"/>
  <c r="AJ34" i="31"/>
  <c r="T34" i="31"/>
  <c r="AW34" i="31"/>
  <c r="AG34" i="31"/>
  <c r="Q34" i="31"/>
  <c r="AX34" i="31"/>
  <c r="AH34" i="31"/>
  <c r="R34" i="31"/>
  <c r="AU34" i="31"/>
  <c r="AE34" i="31"/>
  <c r="O34" i="31"/>
  <c r="BB34" i="31"/>
  <c r="AT34" i="31"/>
  <c r="AL34" i="31"/>
  <c r="AD34" i="31"/>
  <c r="V34" i="31"/>
  <c r="N34" i="31"/>
  <c r="AY34" i="31"/>
  <c r="AQ34" i="31"/>
  <c r="AI34" i="31"/>
  <c r="AA34" i="31"/>
  <c r="S34" i="31"/>
  <c r="K34" i="31"/>
  <c r="AR34" i="31"/>
  <c r="AB34" i="31"/>
  <c r="L34" i="31"/>
  <c r="AO34" i="31"/>
  <c r="Y34" i="31"/>
  <c r="AP34" i="31"/>
  <c r="Z34" i="31"/>
  <c r="J34" i="31"/>
  <c r="AM34" i="31"/>
  <c r="W34" i="31"/>
  <c r="K89" i="35"/>
  <c r="K68" i="35" s="1"/>
  <c r="K89" i="33"/>
  <c r="K68" i="33" s="1"/>
  <c r="K68" i="31"/>
  <c r="F29" i="31"/>
  <c r="AV31" i="31"/>
  <c r="AN31" i="31"/>
  <c r="AF31" i="31"/>
  <c r="X31" i="31"/>
  <c r="P31" i="31"/>
  <c r="H31" i="31"/>
  <c r="AS31" i="31"/>
  <c r="AK31" i="31"/>
  <c r="AC31" i="31"/>
  <c r="U31" i="31"/>
  <c r="M31" i="31"/>
  <c r="AJ31" i="31"/>
  <c r="T31" i="31"/>
  <c r="AW31" i="31"/>
  <c r="AG31" i="31"/>
  <c r="Q31" i="31"/>
  <c r="AX31" i="31"/>
  <c r="AH31" i="31"/>
  <c r="R31" i="31"/>
  <c r="AU31" i="31"/>
  <c r="AE31" i="31"/>
  <c r="O31" i="31"/>
  <c r="AT31" i="31"/>
  <c r="AL31" i="31"/>
  <c r="AD31" i="31"/>
  <c r="V31" i="31"/>
  <c r="N31" i="31"/>
  <c r="AY31" i="31"/>
  <c r="AQ31" i="31"/>
  <c r="AI31" i="31"/>
  <c r="AA31" i="31"/>
  <c r="S31" i="31"/>
  <c r="K31" i="31"/>
  <c r="AR31" i="31"/>
  <c r="AB31" i="31"/>
  <c r="L31" i="31"/>
  <c r="AO31" i="31"/>
  <c r="Y31" i="31"/>
  <c r="I31" i="31"/>
  <c r="AP31" i="31"/>
  <c r="Z31" i="31"/>
  <c r="J31" i="31"/>
  <c r="AM31" i="31"/>
  <c r="W31" i="31"/>
  <c r="G31" i="31"/>
  <c r="J29" i="31"/>
  <c r="AV35" i="31"/>
  <c r="AN35" i="31"/>
  <c r="AF35" i="31"/>
  <c r="X35" i="31"/>
  <c r="P35" i="31"/>
  <c r="BA35" i="31"/>
  <c r="AS35" i="31"/>
  <c r="AK35" i="31"/>
  <c r="AC35" i="31"/>
  <c r="U35" i="31"/>
  <c r="M35" i="31"/>
  <c r="AJ35" i="31"/>
  <c r="T35" i="31"/>
  <c r="AW35" i="31"/>
  <c r="AG35" i="31"/>
  <c r="Q35" i="31"/>
  <c r="AX35" i="31"/>
  <c r="AH35" i="31"/>
  <c r="R35" i="31"/>
  <c r="AU35" i="31"/>
  <c r="AE35" i="31"/>
  <c r="O35" i="31"/>
  <c r="BB35" i="31"/>
  <c r="AT35" i="31"/>
  <c r="AL35" i="31"/>
  <c r="AD35" i="31"/>
  <c r="V35" i="31"/>
  <c r="N35" i="31"/>
  <c r="AY35" i="31"/>
  <c r="AQ35" i="31"/>
  <c r="AI35" i="31"/>
  <c r="AA35" i="31"/>
  <c r="S35" i="31"/>
  <c r="K35" i="31"/>
  <c r="AZ35" i="31"/>
  <c r="AR35" i="31"/>
  <c r="AB35" i="31"/>
  <c r="L35" i="31"/>
  <c r="AO35" i="31"/>
  <c r="Y35" i="31"/>
  <c r="AP35" i="31"/>
  <c r="Z35" i="31"/>
  <c r="BC35" i="31"/>
  <c r="AM35" i="31"/>
  <c r="W35" i="31"/>
  <c r="H92" i="35"/>
  <c r="H71" i="35" s="1"/>
  <c r="H92" i="33"/>
  <c r="H71" i="33" s="1"/>
  <c r="H71" i="31"/>
  <c r="H89" i="35"/>
  <c r="H68" i="35" s="1"/>
  <c r="H89" i="33"/>
  <c r="H68" i="33" s="1"/>
  <c r="H68" i="31"/>
  <c r="H15" i="10"/>
  <c r="P12" i="10"/>
  <c r="L18" i="10"/>
  <c r="P19" i="10"/>
  <c r="H18" i="10"/>
  <c r="M88" i="35"/>
  <c r="M67" i="35" s="1"/>
  <c r="M88" i="33"/>
  <c r="M67" i="33" s="1"/>
  <c r="M67" i="31"/>
  <c r="I29" i="35"/>
  <c r="AC34" i="35"/>
  <c r="X34" i="35"/>
  <c r="U34" i="35"/>
  <c r="AG34" i="35"/>
  <c r="AZ34" i="35"/>
  <c r="AO34" i="35"/>
  <c r="AE34" i="35"/>
  <c r="R34" i="35"/>
  <c r="AX34" i="35"/>
  <c r="AA34" i="35"/>
  <c r="N34" i="35"/>
  <c r="AT34" i="35"/>
  <c r="AN34" i="35"/>
  <c r="T34" i="35"/>
  <c r="AB34" i="35"/>
  <c r="AU34" i="35"/>
  <c r="K34" i="35"/>
  <c r="AD34" i="35"/>
  <c r="AS34" i="35"/>
  <c r="AK34" i="35"/>
  <c r="Q34" i="35"/>
  <c r="Y34" i="35"/>
  <c r="J34" i="35"/>
  <c r="S34" i="35"/>
  <c r="AL34" i="35"/>
  <c r="AF34" i="35"/>
  <c r="AV34" i="35"/>
  <c r="BA34" i="35"/>
  <c r="AW34" i="35"/>
  <c r="L34" i="35"/>
  <c r="AM34" i="35"/>
  <c r="Z34" i="35"/>
  <c r="AI34" i="35"/>
  <c r="V34" i="35"/>
  <c r="BB34" i="35"/>
  <c r="O34" i="35"/>
  <c r="AH34" i="35"/>
  <c r="AQ34" i="35"/>
  <c r="M34" i="35"/>
  <c r="P34" i="35"/>
  <c r="AJ34" i="35"/>
  <c r="AR34" i="35"/>
  <c r="W34" i="35"/>
  <c r="AP34" i="35"/>
  <c r="AY34" i="35"/>
  <c r="L89" i="35"/>
  <c r="L68" i="35" s="1"/>
  <c r="L89" i="33"/>
  <c r="L68" i="33" s="1"/>
  <c r="L68" i="31"/>
  <c r="P15" i="10"/>
  <c r="F28" i="35"/>
  <c r="M29" i="31"/>
  <c r="AW38" i="31"/>
  <c r="AO38" i="31"/>
  <c r="AG38" i="31"/>
  <c r="Y38" i="31"/>
  <c r="Q38" i="31"/>
  <c r="AZ38" i="31"/>
  <c r="AR38" i="31"/>
  <c r="AJ38" i="31"/>
  <c r="AB38" i="31"/>
  <c r="T38" i="31"/>
  <c r="BA38" i="31"/>
  <c r="AK38" i="31"/>
  <c r="U38" i="31"/>
  <c r="AV38" i="31"/>
  <c r="AF38" i="31"/>
  <c r="P38" i="31"/>
  <c r="AY38" i="31"/>
  <c r="AI38" i="31"/>
  <c r="S38" i="31"/>
  <c r="AT38" i="31"/>
  <c r="AD38" i="31"/>
  <c r="N38" i="31"/>
  <c r="BC38" i="31"/>
  <c r="AU38" i="31"/>
  <c r="AM38" i="31"/>
  <c r="AE38" i="31"/>
  <c r="W38" i="31"/>
  <c r="O38" i="31"/>
  <c r="AX38" i="31"/>
  <c r="AP38" i="31"/>
  <c r="AH38" i="31"/>
  <c r="Z38" i="31"/>
  <c r="R38" i="31"/>
  <c r="AS38" i="31"/>
  <c r="AC38" i="31"/>
  <c r="BD38" i="31"/>
  <c r="AN38" i="31"/>
  <c r="X38" i="31"/>
  <c r="AQ38" i="31"/>
  <c r="AA38" i="31"/>
  <c r="BB38" i="31"/>
  <c r="AL38" i="31"/>
  <c r="V38" i="31"/>
  <c r="J28" i="35"/>
  <c r="N28" i="35"/>
  <c r="H88" i="35"/>
  <c r="H67" i="35" s="1"/>
  <c r="H88" i="33"/>
  <c r="H67" i="33" s="1"/>
  <c r="H67" i="31"/>
  <c r="O91" i="35"/>
  <c r="O70" i="35" s="1"/>
  <c r="O91" i="33"/>
  <c r="O70" i="33" s="1"/>
  <c r="O70" i="31"/>
  <c r="K92" i="33"/>
  <c r="K71" i="33" s="1"/>
  <c r="K92" i="35"/>
  <c r="K71" i="35" s="1"/>
  <c r="K71" i="31"/>
  <c r="L91" i="35"/>
  <c r="L70" i="35" s="1"/>
  <c r="L91" i="33"/>
  <c r="L70" i="33" s="1"/>
  <c r="L70" i="31"/>
  <c r="M28" i="35"/>
  <c r="M29" i="35" s="1"/>
  <c r="O19" i="35"/>
  <c r="O25" i="35" s="1"/>
  <c r="O26" i="35" s="1"/>
  <c r="O28" i="35" s="1"/>
  <c r="O19" i="33"/>
  <c r="O25" i="33" s="1"/>
  <c r="O26" i="33" s="1"/>
  <c r="O25" i="31"/>
  <c r="O26" i="31" s="1"/>
  <c r="O28" i="31" s="1"/>
  <c r="E29" i="35"/>
  <c r="AT30" i="35"/>
  <c r="AL30" i="35"/>
  <c r="AD30" i="35"/>
  <c r="V30" i="35"/>
  <c r="N30" i="35"/>
  <c r="F30" i="35"/>
  <c r="F60" i="35" s="1"/>
  <c r="AQ30" i="35"/>
  <c r="AI30" i="35"/>
  <c r="AA30" i="35"/>
  <c r="S30" i="35"/>
  <c r="K30" i="35"/>
  <c r="AX30" i="35"/>
  <c r="AH30" i="35"/>
  <c r="R30" i="35"/>
  <c r="AU30" i="35"/>
  <c r="AE30" i="35"/>
  <c r="O30" i="35"/>
  <c r="AN30" i="35"/>
  <c r="X30" i="35"/>
  <c r="H30" i="35"/>
  <c r="AK30" i="35"/>
  <c r="U30" i="35"/>
  <c r="E62" i="35"/>
  <c r="AR30" i="35"/>
  <c r="AJ30" i="35"/>
  <c r="AB30" i="35"/>
  <c r="T30" i="35"/>
  <c r="L30" i="35"/>
  <c r="AW30" i="35"/>
  <c r="AO30" i="35"/>
  <c r="AG30" i="35"/>
  <c r="Y30" i="35"/>
  <c r="Q30" i="35"/>
  <c r="I30" i="35"/>
  <c r="AP30" i="35"/>
  <c r="Z30" i="35"/>
  <c r="J30" i="35"/>
  <c r="AM30" i="35"/>
  <c r="W30" i="35"/>
  <c r="G30" i="35"/>
  <c r="AV30" i="35"/>
  <c r="AF30" i="35"/>
  <c r="P30" i="35"/>
  <c r="AS30" i="35"/>
  <c r="AC30" i="35"/>
  <c r="M30" i="35"/>
  <c r="F76" i="35"/>
  <c r="O24" i="10"/>
  <c r="O92" i="33"/>
  <c r="O71" i="33" s="1"/>
  <c r="O92" i="35"/>
  <c r="O71" i="35" s="1"/>
  <c r="O71" i="31"/>
  <c r="J28" i="33"/>
  <c r="J29" i="33" s="1"/>
  <c r="N29" i="31"/>
  <c r="BA39" i="31"/>
  <c r="AS39" i="31"/>
  <c r="AK39" i="31"/>
  <c r="AC39" i="31"/>
  <c r="U39" i="31"/>
  <c r="BD39" i="31"/>
  <c r="AV39" i="31"/>
  <c r="AN39" i="31"/>
  <c r="AF39" i="31"/>
  <c r="X39" i="31"/>
  <c r="P39" i="31"/>
  <c r="AW39" i="31"/>
  <c r="AG39" i="31"/>
  <c r="Q39" i="31"/>
  <c r="AR39" i="31"/>
  <c r="AB39" i="31"/>
  <c r="BC39" i="31"/>
  <c r="AM39" i="31"/>
  <c r="W39" i="31"/>
  <c r="AX39" i="31"/>
  <c r="AH39" i="31"/>
  <c r="R39" i="31"/>
  <c r="AY39" i="31"/>
  <c r="AQ39" i="31"/>
  <c r="AI39" i="31"/>
  <c r="AA39" i="31"/>
  <c r="S39" i="31"/>
  <c r="BB39" i="31"/>
  <c r="AT39" i="31"/>
  <c r="AL39" i="31"/>
  <c r="AD39" i="31"/>
  <c r="V39" i="31"/>
  <c r="AO39" i="31"/>
  <c r="Y39" i="31"/>
  <c r="AZ39" i="31"/>
  <c r="AJ39" i="31"/>
  <c r="T39" i="31"/>
  <c r="AU39" i="31"/>
  <c r="AE39" i="31"/>
  <c r="O39" i="31"/>
  <c r="AP39" i="31"/>
  <c r="Z39" i="31"/>
  <c r="L15" i="10"/>
  <c r="P16" i="10"/>
  <c r="G89" i="33"/>
  <c r="G68" i="33" s="1"/>
  <c r="G89" i="35"/>
  <c r="G68" i="35" s="1"/>
  <c r="G68" i="31"/>
  <c r="K88" i="35"/>
  <c r="K67" i="35" s="1"/>
  <c r="K88" i="33"/>
  <c r="K67" i="33" s="1"/>
  <c r="K67" i="31"/>
  <c r="G88" i="33"/>
  <c r="G67" i="33" s="1"/>
  <c r="G88" i="35"/>
  <c r="G67" i="35" s="1"/>
  <c r="G67" i="31"/>
  <c r="E29" i="31"/>
  <c r="AX30" i="31"/>
  <c r="AP30" i="31"/>
  <c r="AH30" i="31"/>
  <c r="Z30" i="31"/>
  <c r="R30" i="31"/>
  <c r="J30" i="31"/>
  <c r="AU30" i="31"/>
  <c r="AM30" i="31"/>
  <c r="AE30" i="31"/>
  <c r="W30" i="31"/>
  <c r="O30" i="31"/>
  <c r="G30" i="31"/>
  <c r="AL30" i="31"/>
  <c r="V30" i="31"/>
  <c r="F30" i="31"/>
  <c r="F60" i="31" s="1"/>
  <c r="AI30" i="31"/>
  <c r="S30" i="31"/>
  <c r="E62" i="31"/>
  <c r="AB30" i="31"/>
  <c r="AW30" i="31"/>
  <c r="AG30" i="31"/>
  <c r="Y30" i="31"/>
  <c r="I30" i="31"/>
  <c r="AV30" i="31"/>
  <c r="AN30" i="31"/>
  <c r="AF30" i="31"/>
  <c r="X30" i="31"/>
  <c r="P30" i="31"/>
  <c r="H30" i="31"/>
  <c r="AS30" i="31"/>
  <c r="AK30" i="31"/>
  <c r="AC30" i="31"/>
  <c r="U30" i="31"/>
  <c r="M30" i="31"/>
  <c r="AT30" i="31"/>
  <c r="AD30" i="31"/>
  <c r="N30" i="31"/>
  <c r="AQ30" i="31"/>
  <c r="AA30" i="31"/>
  <c r="K30" i="31"/>
  <c r="AR30" i="31"/>
  <c r="AJ30" i="31"/>
  <c r="T30" i="31"/>
  <c r="L30" i="31"/>
  <c r="AO30" i="31"/>
  <c r="Q30" i="31"/>
  <c r="L19" i="10"/>
  <c r="F76" i="31"/>
  <c r="P18" i="10"/>
  <c r="I28" i="33"/>
  <c r="I29" i="33" s="1"/>
  <c r="H19" i="10"/>
  <c r="H16" i="10"/>
  <c r="K91" i="33"/>
  <c r="K70" i="33" s="1"/>
  <c r="K91" i="35"/>
  <c r="K70" i="35" s="1"/>
  <c r="K70" i="31"/>
  <c r="K19" i="33"/>
  <c r="K25" i="33" s="1"/>
  <c r="K26" i="33" s="1"/>
  <c r="K19" i="35"/>
  <c r="K25" i="35" s="1"/>
  <c r="K26" i="35" s="1"/>
  <c r="K25" i="31"/>
  <c r="K26" i="31" s="1"/>
  <c r="K28" i="31" s="1"/>
  <c r="F28" i="33"/>
  <c r="F29" i="33" s="1"/>
  <c r="M28" i="33"/>
  <c r="M29" i="33" s="1"/>
  <c r="M76" i="31" l="1"/>
  <c r="H76" i="33"/>
  <c r="G76" i="31"/>
  <c r="K76" i="31"/>
  <c r="G60" i="31"/>
  <c r="M76" i="33"/>
  <c r="M76" i="35"/>
  <c r="H76" i="31"/>
  <c r="N88" i="35"/>
  <c r="N67" i="35" s="1"/>
  <c r="N88" i="33"/>
  <c r="N67" i="33" s="1"/>
  <c r="N67" i="31"/>
  <c r="Q16" i="10"/>
  <c r="O28" i="33"/>
  <c r="AT35" i="35"/>
  <c r="N35" i="35"/>
  <c r="AA35" i="35"/>
  <c r="AP35" i="35"/>
  <c r="BC35" i="35"/>
  <c r="W35" i="35"/>
  <c r="T35" i="35"/>
  <c r="AB35" i="35"/>
  <c r="U35" i="35"/>
  <c r="AS35" i="35"/>
  <c r="L35" i="35"/>
  <c r="AD35" i="35"/>
  <c r="AQ35" i="35"/>
  <c r="Z35" i="35"/>
  <c r="AZ35" i="35"/>
  <c r="AN35" i="35"/>
  <c r="M35" i="35"/>
  <c r="BB35" i="35"/>
  <c r="AI35" i="35"/>
  <c r="AE35" i="35"/>
  <c r="Q35" i="35"/>
  <c r="P35" i="35"/>
  <c r="AK35" i="35"/>
  <c r="AL35" i="35"/>
  <c r="AY35" i="35"/>
  <c r="S35" i="35"/>
  <c r="AH35" i="35"/>
  <c r="AU35" i="35"/>
  <c r="O35" i="35"/>
  <c r="AW35" i="35"/>
  <c r="Y35" i="35"/>
  <c r="AV35" i="35"/>
  <c r="AC35" i="35"/>
  <c r="AO35" i="35"/>
  <c r="K35" i="35"/>
  <c r="AM35" i="35"/>
  <c r="AG35" i="35"/>
  <c r="AF35" i="35"/>
  <c r="X35" i="35"/>
  <c r="V35" i="35"/>
  <c r="AX35" i="35"/>
  <c r="R35" i="35"/>
  <c r="AJ35" i="35"/>
  <c r="BA35" i="35"/>
  <c r="AR35" i="35"/>
  <c r="AS38" i="33"/>
  <c r="BD38" i="33"/>
  <c r="AD38" i="33"/>
  <c r="P38" i="33"/>
  <c r="AT38" i="33"/>
  <c r="Y38" i="33"/>
  <c r="AJ38" i="33"/>
  <c r="AU38" i="33"/>
  <c r="O38" i="33"/>
  <c r="Z38" i="33"/>
  <c r="BB38" i="33"/>
  <c r="AF38" i="33"/>
  <c r="AZ38" i="33"/>
  <c r="AE38" i="33"/>
  <c r="V38" i="33"/>
  <c r="AY38" i="33"/>
  <c r="AK38" i="33"/>
  <c r="X38" i="33"/>
  <c r="AG38" i="33"/>
  <c r="BC38" i="33"/>
  <c r="AH38" i="33"/>
  <c r="AL38" i="33"/>
  <c r="AV38" i="33"/>
  <c r="BA38" i="33"/>
  <c r="AC38" i="33"/>
  <c r="AN38" i="33"/>
  <c r="U38" i="33"/>
  <c r="AW38" i="33"/>
  <c r="Q38" i="33"/>
  <c r="AB38" i="33"/>
  <c r="AM38" i="33"/>
  <c r="AX38" i="33"/>
  <c r="R38" i="33"/>
  <c r="AA38" i="33"/>
  <c r="S38" i="33"/>
  <c r="AO38" i="33"/>
  <c r="T38" i="33"/>
  <c r="AP38" i="33"/>
  <c r="AQ38" i="33"/>
  <c r="AI38" i="33"/>
  <c r="N38" i="33"/>
  <c r="AR38" i="33"/>
  <c r="W38" i="33"/>
  <c r="K29" i="31"/>
  <c r="BD36" i="31"/>
  <c r="AV36" i="31"/>
  <c r="AN36" i="31"/>
  <c r="AF36" i="31"/>
  <c r="X36" i="31"/>
  <c r="P36" i="31"/>
  <c r="BA36" i="31"/>
  <c r="AS36" i="31"/>
  <c r="AK36" i="31"/>
  <c r="AC36" i="31"/>
  <c r="U36" i="31"/>
  <c r="M36" i="31"/>
  <c r="AR36" i="31"/>
  <c r="AB36" i="31"/>
  <c r="L36" i="31"/>
  <c r="AO36" i="31"/>
  <c r="Y36" i="31"/>
  <c r="AP36" i="31"/>
  <c r="Z36" i="31"/>
  <c r="BC36" i="31"/>
  <c r="AM36" i="31"/>
  <c r="W36" i="31"/>
  <c r="BB36" i="31"/>
  <c r="AT36" i="31"/>
  <c r="AL36" i="31"/>
  <c r="AD36" i="31"/>
  <c r="V36" i="31"/>
  <c r="N36" i="31"/>
  <c r="AY36" i="31"/>
  <c r="AQ36" i="31"/>
  <c r="AI36" i="31"/>
  <c r="AA36" i="31"/>
  <c r="S36" i="31"/>
  <c r="AZ36" i="31"/>
  <c r="AJ36" i="31"/>
  <c r="T36" i="31"/>
  <c r="AW36" i="31"/>
  <c r="AG36" i="31"/>
  <c r="Q36" i="31"/>
  <c r="AX36" i="31"/>
  <c r="AH36" i="31"/>
  <c r="R36" i="31"/>
  <c r="AU36" i="31"/>
  <c r="AE36" i="31"/>
  <c r="O36" i="31"/>
  <c r="AZ34" i="33"/>
  <c r="AR34" i="33"/>
  <c r="AJ34" i="33"/>
  <c r="AB34" i="33"/>
  <c r="T34" i="33"/>
  <c r="L34" i="33"/>
  <c r="AW34" i="33"/>
  <c r="AO34" i="33"/>
  <c r="AG34" i="33"/>
  <c r="Y34" i="33"/>
  <c r="Q34" i="33"/>
  <c r="AN34" i="33"/>
  <c r="X34" i="33"/>
  <c r="BA34" i="33"/>
  <c r="AK34" i="33"/>
  <c r="U34" i="33"/>
  <c r="BB34" i="33"/>
  <c r="AL34" i="33"/>
  <c r="V34" i="33"/>
  <c r="AY34" i="33"/>
  <c r="AI34" i="33"/>
  <c r="S34" i="33"/>
  <c r="AX34" i="33"/>
  <c r="AP34" i="33"/>
  <c r="AH34" i="33"/>
  <c r="Z34" i="33"/>
  <c r="R34" i="33"/>
  <c r="J34" i="33"/>
  <c r="AU34" i="33"/>
  <c r="AM34" i="33"/>
  <c r="AE34" i="33"/>
  <c r="W34" i="33"/>
  <c r="O34" i="33"/>
  <c r="AV34" i="33"/>
  <c r="AF34" i="33"/>
  <c r="P34" i="33"/>
  <c r="AS34" i="33"/>
  <c r="AC34" i="33"/>
  <c r="M34" i="33"/>
  <c r="AT34" i="33"/>
  <c r="AD34" i="33"/>
  <c r="N34" i="33"/>
  <c r="AQ34" i="33"/>
  <c r="AA34" i="33"/>
  <c r="K34" i="33"/>
  <c r="Q12" i="10"/>
  <c r="P91" i="35"/>
  <c r="P70" i="35" s="1"/>
  <c r="P91" i="33"/>
  <c r="P70" i="33" s="1"/>
  <c r="P70" i="31"/>
  <c r="L19" i="35"/>
  <c r="L25" i="35" s="1"/>
  <c r="L26" i="35" s="1"/>
  <c r="L28" i="35" s="1"/>
  <c r="L19" i="33"/>
  <c r="L25" i="33" s="1"/>
  <c r="L26" i="33" s="1"/>
  <c r="L28" i="33" s="1"/>
  <c r="L25" i="31"/>
  <c r="L26" i="31" s="1"/>
  <c r="L28" i="31" s="1"/>
  <c r="K28" i="35"/>
  <c r="K29" i="35" s="1"/>
  <c r="G76" i="35"/>
  <c r="K76" i="33"/>
  <c r="E63" i="35"/>
  <c r="E64" i="35" s="1"/>
  <c r="E77" i="35" s="1"/>
  <c r="E80" i="35" s="1"/>
  <c r="E81" i="35" s="1"/>
  <c r="F61" i="35"/>
  <c r="AD38" i="35"/>
  <c r="Y38" i="35"/>
  <c r="AJ38" i="35"/>
  <c r="AS38" i="35"/>
  <c r="BD38" i="35"/>
  <c r="X38" i="35"/>
  <c r="AM38" i="35"/>
  <c r="BB38" i="35"/>
  <c r="AH38" i="35"/>
  <c r="AE38" i="35"/>
  <c r="AI38" i="35"/>
  <c r="AO38" i="35"/>
  <c r="T38" i="35"/>
  <c r="AN38" i="35"/>
  <c r="V38" i="35"/>
  <c r="AR38" i="35"/>
  <c r="U38" i="35"/>
  <c r="AX38" i="35"/>
  <c r="AY38" i="35"/>
  <c r="N38" i="35"/>
  <c r="AW38" i="35"/>
  <c r="Q38" i="35"/>
  <c r="AB38" i="35"/>
  <c r="AK38" i="35"/>
  <c r="AV38" i="35"/>
  <c r="P38" i="35"/>
  <c r="BC38" i="35"/>
  <c r="AA38" i="35"/>
  <c r="W38" i="35"/>
  <c r="Z38" i="35"/>
  <c r="AU38" i="35"/>
  <c r="AT38" i="35"/>
  <c r="AZ38" i="35"/>
  <c r="AC38" i="35"/>
  <c r="R38" i="35"/>
  <c r="AQ38" i="35"/>
  <c r="AP38" i="35"/>
  <c r="S38" i="35"/>
  <c r="AG38" i="35"/>
  <c r="BA38" i="35"/>
  <c r="AF38" i="35"/>
  <c r="AL38" i="35"/>
  <c r="O38" i="35"/>
  <c r="P24" i="10"/>
  <c r="H19" i="35"/>
  <c r="H25" i="35" s="1"/>
  <c r="H26" i="35" s="1"/>
  <c r="H28" i="35" s="1"/>
  <c r="H19" i="33"/>
  <c r="H25" i="33" s="1"/>
  <c r="H26" i="33" s="1"/>
  <c r="H28" i="33" s="1"/>
  <c r="H25" i="31"/>
  <c r="H26" i="31" s="1"/>
  <c r="H28" i="31" s="1"/>
  <c r="G28" i="35"/>
  <c r="L76" i="31"/>
  <c r="N89" i="35"/>
  <c r="N68" i="35" s="1"/>
  <c r="N89" i="33"/>
  <c r="N68" i="33" s="1"/>
  <c r="N68" i="31"/>
  <c r="BA39" i="35"/>
  <c r="AI39" i="35"/>
  <c r="AT39" i="35"/>
  <c r="AY39" i="35"/>
  <c r="O39" i="35"/>
  <c r="Z39" i="35"/>
  <c r="AZ39" i="35"/>
  <c r="Q39" i="35"/>
  <c r="AM39" i="35"/>
  <c r="P39" i="35"/>
  <c r="BD39" i="35"/>
  <c r="AU39" i="35"/>
  <c r="BB39" i="35"/>
  <c r="V39" i="35"/>
  <c r="W39" i="35"/>
  <c r="AH39" i="35"/>
  <c r="Y39" i="35"/>
  <c r="BC39" i="35"/>
  <c r="X39" i="35"/>
  <c r="AF39" i="35"/>
  <c r="AW39" i="35"/>
  <c r="AS39" i="35"/>
  <c r="AA39" i="35"/>
  <c r="AL39" i="35"/>
  <c r="AO39" i="35"/>
  <c r="AX39" i="35"/>
  <c r="R39" i="35"/>
  <c r="AJ39" i="35"/>
  <c r="AB39" i="35"/>
  <c r="U39" i="35"/>
  <c r="AG39" i="35"/>
  <c r="AN39" i="35"/>
  <c r="AK39" i="35"/>
  <c r="S39" i="35"/>
  <c r="AD39" i="35"/>
  <c r="AE39" i="35"/>
  <c r="AP39" i="35"/>
  <c r="AQ39" i="35"/>
  <c r="T39" i="35"/>
  <c r="AC39" i="35"/>
  <c r="AV39" i="35"/>
  <c r="AR39" i="35"/>
  <c r="AD31" i="35"/>
  <c r="AQ31" i="35"/>
  <c r="K31" i="35"/>
  <c r="T31" i="35"/>
  <c r="AG31" i="35"/>
  <c r="AX31" i="35"/>
  <c r="R31" i="35"/>
  <c r="AE31" i="35"/>
  <c r="AV31" i="35"/>
  <c r="P31" i="35"/>
  <c r="AC31" i="35"/>
  <c r="N31" i="35"/>
  <c r="AJ31" i="35"/>
  <c r="Q31" i="35"/>
  <c r="AU31" i="35"/>
  <c r="AF31" i="35"/>
  <c r="M31" i="35"/>
  <c r="AL31" i="35"/>
  <c r="S31" i="35"/>
  <c r="AO31" i="35"/>
  <c r="Z31" i="35"/>
  <c r="G31" i="35"/>
  <c r="G60" i="35" s="1"/>
  <c r="AK31" i="35"/>
  <c r="V31" i="35"/>
  <c r="AI31" i="35"/>
  <c r="AR31" i="35"/>
  <c r="L31" i="35"/>
  <c r="Y31" i="35"/>
  <c r="AP31" i="35"/>
  <c r="J31" i="35"/>
  <c r="W31" i="35"/>
  <c r="AN31" i="35"/>
  <c r="H31" i="35"/>
  <c r="U31" i="35"/>
  <c r="AT31" i="35"/>
  <c r="AA31" i="35"/>
  <c r="AW31" i="35"/>
  <c r="AH31" i="35"/>
  <c r="O31" i="35"/>
  <c r="AS31" i="35"/>
  <c r="AY31" i="35"/>
  <c r="AB31" i="35"/>
  <c r="I31" i="35"/>
  <c r="AM31" i="35"/>
  <c r="X31" i="35"/>
  <c r="P19" i="35"/>
  <c r="P25" i="35" s="1"/>
  <c r="P26" i="35" s="1"/>
  <c r="P28" i="35" s="1"/>
  <c r="P19" i="33"/>
  <c r="P25" i="33" s="1"/>
  <c r="P26" i="33" s="1"/>
  <c r="P25" i="31"/>
  <c r="P26" i="31" s="1"/>
  <c r="P28" i="31" s="1"/>
  <c r="G29" i="31"/>
  <c r="AV32" i="31"/>
  <c r="AN32" i="31"/>
  <c r="AF32" i="31"/>
  <c r="X32" i="31"/>
  <c r="P32" i="31"/>
  <c r="H32" i="31"/>
  <c r="H60" i="31" s="1"/>
  <c r="AS32" i="31"/>
  <c r="AK32" i="31"/>
  <c r="AC32" i="31"/>
  <c r="U32" i="31"/>
  <c r="M32" i="31"/>
  <c r="AR32" i="31"/>
  <c r="AB32" i="31"/>
  <c r="L32" i="31"/>
  <c r="AO32" i="31"/>
  <c r="Y32" i="31"/>
  <c r="I32" i="31"/>
  <c r="AP32" i="31"/>
  <c r="Z32" i="31"/>
  <c r="J32" i="31"/>
  <c r="AM32" i="31"/>
  <c r="W32" i="31"/>
  <c r="AT32" i="31"/>
  <c r="AL32" i="31"/>
  <c r="AD32" i="31"/>
  <c r="V32" i="31"/>
  <c r="N32" i="31"/>
  <c r="AY32" i="31"/>
  <c r="AQ32" i="31"/>
  <c r="AI32" i="31"/>
  <c r="AA32" i="31"/>
  <c r="S32" i="31"/>
  <c r="K32" i="31"/>
  <c r="AZ32" i="31"/>
  <c r="AJ32" i="31"/>
  <c r="T32" i="31"/>
  <c r="AW32" i="31"/>
  <c r="AG32" i="31"/>
  <c r="Q32" i="31"/>
  <c r="AX32" i="31"/>
  <c r="AH32" i="31"/>
  <c r="R32" i="31"/>
  <c r="AU32" i="31"/>
  <c r="AE32" i="31"/>
  <c r="O32" i="31"/>
  <c r="L76" i="35"/>
  <c r="AX31" i="33"/>
  <c r="AU31" i="33"/>
  <c r="AO31" i="33"/>
  <c r="AR31" i="33"/>
  <c r="J31" i="33"/>
  <c r="AJ31" i="33"/>
  <c r="Q31" i="33"/>
  <c r="AA31" i="33"/>
  <c r="N31" i="33"/>
  <c r="AT31" i="33"/>
  <c r="AK31" i="33"/>
  <c r="X31" i="33"/>
  <c r="O31" i="33"/>
  <c r="AE31" i="33"/>
  <c r="AP31" i="33"/>
  <c r="AW31" i="33"/>
  <c r="AQ31" i="33"/>
  <c r="U31" i="33"/>
  <c r="AN31" i="33"/>
  <c r="G31" i="33"/>
  <c r="G60" i="33" s="1"/>
  <c r="S31" i="33"/>
  <c r="P31" i="33"/>
  <c r="AM31" i="33"/>
  <c r="T31" i="33"/>
  <c r="AI31" i="33"/>
  <c r="V31" i="33"/>
  <c r="M31" i="33"/>
  <c r="AS31" i="33"/>
  <c r="AF31" i="33"/>
  <c r="I31" i="33"/>
  <c r="AB31" i="33"/>
  <c r="Y31" i="33"/>
  <c r="W31" i="33"/>
  <c r="K31" i="33"/>
  <c r="AD31" i="33"/>
  <c r="H31" i="33"/>
  <c r="AH31" i="33"/>
  <c r="L31" i="33"/>
  <c r="R31" i="33"/>
  <c r="Z31" i="33"/>
  <c r="AG31" i="33"/>
  <c r="AY31" i="33"/>
  <c r="AL31" i="33"/>
  <c r="AC31" i="33"/>
  <c r="AV31" i="33"/>
  <c r="Q18" i="10"/>
  <c r="O29" i="35"/>
  <c r="AZ40" i="35"/>
  <c r="AR40" i="35"/>
  <c r="AJ40" i="35"/>
  <c r="AB40" i="35"/>
  <c r="T40" i="35"/>
  <c r="BA40" i="35"/>
  <c r="AS40" i="35"/>
  <c r="AK40" i="35"/>
  <c r="AC40" i="35"/>
  <c r="U40" i="35"/>
  <c r="BD40" i="35"/>
  <c r="AN40" i="35"/>
  <c r="X40" i="35"/>
  <c r="AW40" i="35"/>
  <c r="AG40" i="35"/>
  <c r="Q40" i="35"/>
  <c r="BB40" i="35"/>
  <c r="AL40" i="35"/>
  <c r="V40" i="35"/>
  <c r="AU40" i="35"/>
  <c r="W40" i="35"/>
  <c r="AX40" i="35"/>
  <c r="AP40" i="35"/>
  <c r="AH40" i="35"/>
  <c r="Z40" i="35"/>
  <c r="R40" i="35"/>
  <c r="AY40" i="35"/>
  <c r="AQ40" i="35"/>
  <c r="AI40" i="35"/>
  <c r="AA40" i="35"/>
  <c r="S40" i="35"/>
  <c r="AV40" i="35"/>
  <c r="AF40" i="35"/>
  <c r="P40" i="35"/>
  <c r="AO40" i="35"/>
  <c r="Y40" i="35"/>
  <c r="AT40" i="35"/>
  <c r="AD40" i="35"/>
  <c r="BC40" i="35"/>
  <c r="AM40" i="35"/>
  <c r="AE40" i="35"/>
  <c r="Q19" i="10"/>
  <c r="G28" i="33"/>
  <c r="F61" i="33"/>
  <c r="E63" i="33"/>
  <c r="E64" i="33" s="1"/>
  <c r="E77" i="33" s="1"/>
  <c r="E80" i="33" s="1"/>
  <c r="E81" i="33" s="1"/>
  <c r="K28" i="33"/>
  <c r="F61" i="31"/>
  <c r="E63" i="31"/>
  <c r="E64" i="31" s="1"/>
  <c r="E77" i="31" s="1"/>
  <c r="E80" i="31" s="1"/>
  <c r="E81" i="31" s="1"/>
  <c r="G76" i="33"/>
  <c r="K76" i="35"/>
  <c r="L24" i="10"/>
  <c r="AP35" i="33"/>
  <c r="AM35" i="33"/>
  <c r="W35" i="33"/>
  <c r="AH35" i="33"/>
  <c r="O35" i="33"/>
  <c r="AO35" i="33"/>
  <c r="AI35" i="33"/>
  <c r="V35" i="33"/>
  <c r="BB35" i="33"/>
  <c r="M35" i="33"/>
  <c r="AS35" i="33"/>
  <c r="AF35" i="33"/>
  <c r="AW35" i="33"/>
  <c r="AB35" i="33"/>
  <c r="AY35" i="33"/>
  <c r="P35" i="33"/>
  <c r="Z35" i="33"/>
  <c r="AJ35" i="33"/>
  <c r="AE35" i="33"/>
  <c r="AA35" i="33"/>
  <c r="AT35" i="33"/>
  <c r="X35" i="33"/>
  <c r="AZ35" i="33"/>
  <c r="AG35" i="33"/>
  <c r="T35" i="33"/>
  <c r="Q35" i="33"/>
  <c r="BC35" i="33"/>
  <c r="R35" i="33"/>
  <c r="AR35" i="33"/>
  <c r="Y35" i="33"/>
  <c r="K35" i="33"/>
  <c r="AQ35" i="33"/>
  <c r="AD35" i="33"/>
  <c r="U35" i="33"/>
  <c r="BA35" i="33"/>
  <c r="AN35" i="33"/>
  <c r="AU35" i="33"/>
  <c r="S35" i="33"/>
  <c r="AL35" i="33"/>
  <c r="AC35" i="33"/>
  <c r="AV35" i="33"/>
  <c r="AX35" i="33"/>
  <c r="L35" i="33"/>
  <c r="N35" i="33"/>
  <c r="AK35" i="33"/>
  <c r="O29" i="31"/>
  <c r="BD40" i="31"/>
  <c r="AV40" i="31"/>
  <c r="AN40" i="31"/>
  <c r="AF40" i="31"/>
  <c r="X40" i="31"/>
  <c r="P40" i="31"/>
  <c r="AW40" i="31"/>
  <c r="AO40" i="31"/>
  <c r="AG40" i="31"/>
  <c r="Y40" i="31"/>
  <c r="Q40" i="31"/>
  <c r="AR40" i="31"/>
  <c r="T40" i="31"/>
  <c r="AS40" i="31"/>
  <c r="AC40" i="31"/>
  <c r="AX40" i="31"/>
  <c r="AH40" i="31"/>
  <c r="R40" i="31"/>
  <c r="AQ40" i="31"/>
  <c r="AA40" i="31"/>
  <c r="BB40" i="31"/>
  <c r="AT40" i="31"/>
  <c r="AL40" i="31"/>
  <c r="AD40" i="31"/>
  <c r="V40" i="31"/>
  <c r="BC40" i="31"/>
  <c r="AU40" i="31"/>
  <c r="AM40" i="31"/>
  <c r="AE40" i="31"/>
  <c r="W40" i="31"/>
  <c r="AZ40" i="31"/>
  <c r="AJ40" i="31"/>
  <c r="AB40" i="31"/>
  <c r="BA40" i="31"/>
  <c r="AK40" i="31"/>
  <c r="U40" i="31"/>
  <c r="AP40" i="31"/>
  <c r="Z40" i="31"/>
  <c r="AY40" i="31"/>
  <c r="AI40" i="31"/>
  <c r="S40" i="31"/>
  <c r="H76" i="35"/>
  <c r="N29" i="35"/>
  <c r="J29" i="35"/>
  <c r="P92" i="35"/>
  <c r="P71" i="35" s="1"/>
  <c r="P92" i="33"/>
  <c r="P71" i="33" s="1"/>
  <c r="P71" i="31"/>
  <c r="F29" i="35"/>
  <c r="Q15" i="10"/>
  <c r="H24" i="10"/>
  <c r="L76" i="33"/>
  <c r="AJ36" i="33" l="1"/>
  <c r="AQ36" i="33"/>
  <c r="W36" i="33"/>
  <c r="AD36" i="33"/>
  <c r="O36" i="33"/>
  <c r="BB36" i="33"/>
  <c r="Q36" i="33"/>
  <c r="AV36" i="33"/>
  <c r="P36" i="33"/>
  <c r="AC36" i="33"/>
  <c r="AU36" i="33"/>
  <c r="AA36" i="33"/>
  <c r="AY36" i="33"/>
  <c r="AX36" i="33"/>
  <c r="AZ36" i="33"/>
  <c r="L36" i="33"/>
  <c r="N36" i="33"/>
  <c r="AF36" i="33"/>
  <c r="M36" i="33"/>
  <c r="Z36" i="33"/>
  <c r="AB36" i="33"/>
  <c r="X36" i="33"/>
  <c r="Y36" i="33"/>
  <c r="AT36" i="33"/>
  <c r="AL36" i="33"/>
  <c r="AP36" i="33"/>
  <c r="T36" i="33"/>
  <c r="BC36" i="33"/>
  <c r="AI36" i="33"/>
  <c r="AM36" i="33"/>
  <c r="AN36" i="33"/>
  <c r="BA36" i="33"/>
  <c r="U36" i="33"/>
  <c r="V36" i="33"/>
  <c r="AW36" i="33"/>
  <c r="S36" i="33"/>
  <c r="R36" i="33"/>
  <c r="AS36" i="33"/>
  <c r="AR36" i="33"/>
  <c r="AE36" i="33"/>
  <c r="AG36" i="33"/>
  <c r="AH36" i="33"/>
  <c r="BD36" i="33"/>
  <c r="AK36" i="33"/>
  <c r="AO36" i="33"/>
  <c r="AJ32" i="33"/>
  <c r="T32" i="33"/>
  <c r="AZ32" i="33"/>
  <c r="O32" i="33"/>
  <c r="AD32" i="33"/>
  <c r="AQ32" i="33"/>
  <c r="AU32" i="33"/>
  <c r="AC32" i="33"/>
  <c r="K32" i="33"/>
  <c r="H32" i="33"/>
  <c r="H60" i="33" s="1"/>
  <c r="AX32" i="33"/>
  <c r="AP32" i="33"/>
  <c r="AF32" i="33"/>
  <c r="AT32" i="33"/>
  <c r="AA32" i="33"/>
  <c r="AR32" i="33"/>
  <c r="AB32" i="33"/>
  <c r="J32" i="33"/>
  <c r="AH32" i="33"/>
  <c r="P32" i="33"/>
  <c r="AL32" i="33"/>
  <c r="S32" i="33"/>
  <c r="I32" i="33"/>
  <c r="AN32" i="33"/>
  <c r="AS32" i="33"/>
  <c r="AG32" i="33"/>
  <c r="AK32" i="33"/>
  <c r="Q32" i="33"/>
  <c r="V32" i="33"/>
  <c r="AI32" i="33"/>
  <c r="X32" i="33"/>
  <c r="AW32" i="33"/>
  <c r="U32" i="33"/>
  <c r="R32" i="33"/>
  <c r="M32" i="33"/>
  <c r="L32" i="33"/>
  <c r="AM32" i="33"/>
  <c r="N32" i="33"/>
  <c r="Z32" i="33"/>
  <c r="AE32" i="33"/>
  <c r="W32" i="33"/>
  <c r="AY32" i="33"/>
  <c r="Y32" i="33"/>
  <c r="AV32" i="33"/>
  <c r="AO32" i="33"/>
  <c r="R18" i="10"/>
  <c r="AN32" i="35"/>
  <c r="K32" i="35"/>
  <c r="AK32" i="35"/>
  <c r="AI32" i="35"/>
  <c r="P32" i="35"/>
  <c r="N32" i="35"/>
  <c r="AM32" i="35"/>
  <c r="Z32" i="35"/>
  <c r="Q32" i="35"/>
  <c r="AW32" i="35"/>
  <c r="AJ32" i="35"/>
  <c r="H32" i="35"/>
  <c r="H60" i="35" s="1"/>
  <c r="AQ32" i="35"/>
  <c r="AV32" i="35"/>
  <c r="W32" i="35"/>
  <c r="AP32" i="35"/>
  <c r="AG32" i="35"/>
  <c r="AZ32" i="35"/>
  <c r="AY32" i="35"/>
  <c r="M32" i="35"/>
  <c r="R32" i="35"/>
  <c r="AO32" i="35"/>
  <c r="AD32" i="35"/>
  <c r="AL32" i="35"/>
  <c r="S32" i="35"/>
  <c r="AS32" i="35"/>
  <c r="AT32" i="35"/>
  <c r="O32" i="35"/>
  <c r="AU32" i="35"/>
  <c r="AH32" i="35"/>
  <c r="Y32" i="35"/>
  <c r="L32" i="35"/>
  <c r="AR32" i="35"/>
  <c r="U32" i="35"/>
  <c r="V32" i="35"/>
  <c r="AC32" i="35"/>
  <c r="J32" i="35"/>
  <c r="T32" i="35"/>
  <c r="X32" i="35"/>
  <c r="AF32" i="35"/>
  <c r="AA32" i="35"/>
  <c r="AE32" i="35"/>
  <c r="AX32" i="35"/>
  <c r="I32" i="35"/>
  <c r="AB32" i="35"/>
  <c r="N76" i="35"/>
  <c r="Q92" i="35"/>
  <c r="Q71" i="35" s="1"/>
  <c r="Q92" i="33"/>
  <c r="Q71" i="33" s="1"/>
  <c r="Q71" i="31"/>
  <c r="L29" i="35"/>
  <c r="AN37" i="35"/>
  <c r="AY37" i="35"/>
  <c r="S37" i="35"/>
  <c r="AB37" i="35"/>
  <c r="AM37" i="35"/>
  <c r="AT37" i="35"/>
  <c r="Y37" i="35"/>
  <c r="AH37" i="35"/>
  <c r="BA37" i="35"/>
  <c r="V37" i="35"/>
  <c r="AS37" i="35"/>
  <c r="X37" i="35"/>
  <c r="AR37" i="35"/>
  <c r="W37" i="35"/>
  <c r="AW37" i="35"/>
  <c r="U37" i="35"/>
  <c r="P37" i="35"/>
  <c r="AJ37" i="35"/>
  <c r="O37" i="35"/>
  <c r="Q37" i="35"/>
  <c r="BB37" i="35"/>
  <c r="AF37" i="35"/>
  <c r="AQ37" i="35"/>
  <c r="AZ37" i="35"/>
  <c r="T37" i="35"/>
  <c r="AE37" i="35"/>
  <c r="AD37" i="35"/>
  <c r="AL37" i="35"/>
  <c r="AC37" i="35"/>
  <c r="AK37" i="35"/>
  <c r="AG37" i="35"/>
  <c r="M37" i="35"/>
  <c r="BD37" i="35"/>
  <c r="AI37" i="35"/>
  <c r="BC37" i="35"/>
  <c r="N37" i="35"/>
  <c r="AP37" i="35"/>
  <c r="AX37" i="35"/>
  <c r="AV37" i="35"/>
  <c r="AA37" i="35"/>
  <c r="AU37" i="35"/>
  <c r="AO37" i="35"/>
  <c r="Z37" i="35"/>
  <c r="R37" i="35"/>
  <c r="R16" i="10"/>
  <c r="Q24" i="10"/>
  <c r="F62" i="33"/>
  <c r="G61" i="33" s="1"/>
  <c r="R19" i="10"/>
  <c r="O88" i="33"/>
  <c r="O67" i="33" s="1"/>
  <c r="O88" i="35"/>
  <c r="O67" i="35" s="1"/>
  <c r="O67" i="31"/>
  <c r="P29" i="31"/>
  <c r="BB41" i="31"/>
  <c r="AY41" i="31"/>
  <c r="AP41" i="31"/>
  <c r="AH41" i="31"/>
  <c r="Z41" i="31"/>
  <c r="R41" i="31"/>
  <c r="AS41" i="31"/>
  <c r="AK41" i="31"/>
  <c r="AC41" i="31"/>
  <c r="U41" i="31"/>
  <c r="AX41" i="31"/>
  <c r="AL41" i="31"/>
  <c r="V41" i="31"/>
  <c r="AO41" i="31"/>
  <c r="Y41" i="31"/>
  <c r="BD41" i="31"/>
  <c r="AR41" i="31"/>
  <c r="AB41" i="31"/>
  <c r="AU41" i="31"/>
  <c r="AE41" i="31"/>
  <c r="AZ41" i="31"/>
  <c r="AV41" i="31"/>
  <c r="AN41" i="31"/>
  <c r="AF41" i="31"/>
  <c r="X41" i="31"/>
  <c r="BA41" i="31"/>
  <c r="AQ41" i="31"/>
  <c r="AI41" i="31"/>
  <c r="AA41" i="31"/>
  <c r="S41" i="31"/>
  <c r="AT41" i="31"/>
  <c r="AD41" i="31"/>
  <c r="AW41" i="31"/>
  <c r="AG41" i="31"/>
  <c r="Q41" i="31"/>
  <c r="BC41" i="31"/>
  <c r="AJ41" i="31"/>
  <c r="T41" i="31"/>
  <c r="AM41" i="31"/>
  <c r="W41" i="31"/>
  <c r="H29" i="33"/>
  <c r="AI33" i="33"/>
  <c r="V33" i="33"/>
  <c r="AQ33" i="33"/>
  <c r="AT33" i="33"/>
  <c r="AU33" i="33"/>
  <c r="Z33" i="33"/>
  <c r="AG33" i="33"/>
  <c r="T33" i="33"/>
  <c r="AZ33" i="33"/>
  <c r="U33" i="33"/>
  <c r="BA33" i="33"/>
  <c r="AN33" i="33"/>
  <c r="AL33" i="33"/>
  <c r="O33" i="33"/>
  <c r="AW33" i="33"/>
  <c r="X33" i="33"/>
  <c r="K33" i="33"/>
  <c r="AE33" i="33"/>
  <c r="J33" i="33"/>
  <c r="Y33" i="33"/>
  <c r="AR33" i="33"/>
  <c r="AS33" i="33"/>
  <c r="S33" i="33"/>
  <c r="AY33" i="33"/>
  <c r="AD33" i="33"/>
  <c r="R33" i="33"/>
  <c r="W33" i="33"/>
  <c r="AP33" i="33"/>
  <c r="I33" i="33"/>
  <c r="AO33" i="33"/>
  <c r="AB33" i="33"/>
  <c r="AC33" i="33"/>
  <c r="P33" i="33"/>
  <c r="AV33" i="33"/>
  <c r="AA33" i="33"/>
  <c r="AH33" i="33"/>
  <c r="AM33" i="33"/>
  <c r="Q33" i="33"/>
  <c r="AJ33" i="33"/>
  <c r="AK33" i="33"/>
  <c r="N33" i="33"/>
  <c r="AX33" i="33"/>
  <c r="L33" i="33"/>
  <c r="M33" i="33"/>
  <c r="AF33" i="33"/>
  <c r="Q19" i="33"/>
  <c r="Q25" i="33" s="1"/>
  <c r="Q26" i="33" s="1"/>
  <c r="Q28" i="33" s="1"/>
  <c r="Q19" i="35"/>
  <c r="Q25" i="35" s="1"/>
  <c r="Q26" i="35" s="1"/>
  <c r="Q25" i="31"/>
  <c r="Q26" i="31" s="1"/>
  <c r="Q28" i="31" s="1"/>
  <c r="N76" i="31"/>
  <c r="P29" i="35"/>
  <c r="AN41" i="35"/>
  <c r="AU41" i="35"/>
  <c r="AL41" i="35"/>
  <c r="AS41" i="35"/>
  <c r="AX41" i="35"/>
  <c r="AA41" i="35"/>
  <c r="AW41" i="35"/>
  <c r="AY41" i="35"/>
  <c r="AE41" i="35"/>
  <c r="AI41" i="35"/>
  <c r="BD41" i="35"/>
  <c r="BB41" i="35"/>
  <c r="AC41" i="35"/>
  <c r="AP41" i="35"/>
  <c r="AB41" i="35"/>
  <c r="AT41" i="35"/>
  <c r="U41" i="35"/>
  <c r="AR41" i="35"/>
  <c r="S41" i="35"/>
  <c r="AF41" i="35"/>
  <c r="AM41" i="35"/>
  <c r="AD41" i="35"/>
  <c r="AK41" i="35"/>
  <c r="AH41" i="35"/>
  <c r="Q41" i="35"/>
  <c r="AG41" i="35"/>
  <c r="Y41" i="35"/>
  <c r="AJ41" i="35"/>
  <c r="T41" i="35"/>
  <c r="X41" i="35"/>
  <c r="V41" i="35"/>
  <c r="R41" i="35"/>
  <c r="W41" i="35"/>
  <c r="AQ41" i="35"/>
  <c r="AV41" i="35"/>
  <c r="BC41" i="35"/>
  <c r="BA41" i="35"/>
  <c r="AO41" i="35"/>
  <c r="Z41" i="35"/>
  <c r="AZ41" i="35"/>
  <c r="Q91" i="35"/>
  <c r="Q70" i="35" s="1"/>
  <c r="Q91" i="33"/>
  <c r="Q70" i="33" s="1"/>
  <c r="Q70" i="31"/>
  <c r="L29" i="33"/>
  <c r="AQ37" i="33"/>
  <c r="AV37" i="33"/>
  <c r="AN37" i="33"/>
  <c r="W37" i="33"/>
  <c r="AR37" i="33"/>
  <c r="AU37" i="33"/>
  <c r="AO37" i="33"/>
  <c r="AD37" i="33"/>
  <c r="AC37" i="33"/>
  <c r="R37" i="33"/>
  <c r="AX37" i="33"/>
  <c r="X37" i="33"/>
  <c r="BC37" i="33"/>
  <c r="O37" i="33"/>
  <c r="Y37" i="33"/>
  <c r="AS37" i="33"/>
  <c r="BD37" i="33"/>
  <c r="AB37" i="33"/>
  <c r="AZ37" i="33"/>
  <c r="V37" i="33"/>
  <c r="U37" i="33"/>
  <c r="AP37" i="33"/>
  <c r="AF37" i="33"/>
  <c r="AI37" i="33"/>
  <c r="AM37" i="33"/>
  <c r="T37" i="33"/>
  <c r="Q37" i="33"/>
  <c r="AW37" i="33"/>
  <c r="AL37" i="33"/>
  <c r="AK37" i="33"/>
  <c r="Z37" i="33"/>
  <c r="P37" i="33"/>
  <c r="S37" i="33"/>
  <c r="AJ37" i="33"/>
  <c r="N37" i="33"/>
  <c r="AT37" i="33"/>
  <c r="M37" i="33"/>
  <c r="AH37" i="33"/>
  <c r="AA37" i="33"/>
  <c r="AY37" i="33"/>
  <c r="AE37" i="33"/>
  <c r="AG37" i="33"/>
  <c r="BB37" i="33"/>
  <c r="BA37" i="33"/>
  <c r="BD40" i="33"/>
  <c r="AP40" i="33"/>
  <c r="V40" i="33"/>
  <c r="BC40" i="33"/>
  <c r="AC40" i="33"/>
  <c r="T40" i="33"/>
  <c r="AZ40" i="33"/>
  <c r="AG40" i="33"/>
  <c r="X40" i="33"/>
  <c r="R40" i="33"/>
  <c r="BB40" i="33"/>
  <c r="W40" i="33"/>
  <c r="AJ40" i="33"/>
  <c r="Q40" i="33"/>
  <c r="AN40" i="33"/>
  <c r="S40" i="33"/>
  <c r="AX40" i="33"/>
  <c r="U40" i="33"/>
  <c r="AR40" i="33"/>
  <c r="Y40" i="33"/>
  <c r="AV40" i="33"/>
  <c r="AY40" i="33"/>
  <c r="AQ40" i="33"/>
  <c r="AA40" i="33"/>
  <c r="AL40" i="33"/>
  <c r="AD40" i="33"/>
  <c r="AK40" i="33"/>
  <c r="AB40" i="33"/>
  <c r="AO40" i="33"/>
  <c r="AF40" i="33"/>
  <c r="AH40" i="33"/>
  <c r="AE40" i="33"/>
  <c r="AT40" i="33"/>
  <c r="AS40" i="33"/>
  <c r="AW40" i="33"/>
  <c r="Z40" i="33"/>
  <c r="AI40" i="33"/>
  <c r="AU40" i="33"/>
  <c r="AM40" i="33"/>
  <c r="BA40" i="33"/>
  <c r="P40" i="33"/>
  <c r="H29" i="31"/>
  <c r="AV33" i="31"/>
  <c r="AN33" i="31"/>
  <c r="AF33" i="31"/>
  <c r="X33" i="31"/>
  <c r="P33" i="31"/>
  <c r="BA33" i="31"/>
  <c r="AS33" i="31"/>
  <c r="AK33" i="31"/>
  <c r="AC33" i="31"/>
  <c r="U33" i="31"/>
  <c r="M33" i="31"/>
  <c r="AR33" i="31"/>
  <c r="AB33" i="31"/>
  <c r="L33" i="31"/>
  <c r="L60" i="31" s="1"/>
  <c r="AO33" i="31"/>
  <c r="Y33" i="31"/>
  <c r="I33" i="31"/>
  <c r="I60" i="31" s="1"/>
  <c r="AP33" i="31"/>
  <c r="Z33" i="31"/>
  <c r="J33" i="31"/>
  <c r="J60" i="31" s="1"/>
  <c r="AM33" i="31"/>
  <c r="W33" i="31"/>
  <c r="AT33" i="31"/>
  <c r="AL33" i="31"/>
  <c r="AD33" i="31"/>
  <c r="V33" i="31"/>
  <c r="N33" i="31"/>
  <c r="AY33" i="31"/>
  <c r="AQ33" i="31"/>
  <c r="AI33" i="31"/>
  <c r="AA33" i="31"/>
  <c r="S33" i="31"/>
  <c r="K33" i="31"/>
  <c r="K60" i="31" s="1"/>
  <c r="AZ33" i="31"/>
  <c r="AJ33" i="31"/>
  <c r="T33" i="31"/>
  <c r="AW33" i="31"/>
  <c r="AG33" i="31"/>
  <c r="Q33" i="31"/>
  <c r="AX33" i="31"/>
  <c r="AH33" i="31"/>
  <c r="R33" i="31"/>
  <c r="AU33" i="31"/>
  <c r="AE33" i="31"/>
  <c r="O33" i="31"/>
  <c r="F62" i="35"/>
  <c r="G61" i="35" s="1"/>
  <c r="G62" i="35" s="1"/>
  <c r="H61" i="35" s="1"/>
  <c r="R15" i="10"/>
  <c r="K29" i="33"/>
  <c r="G29" i="33"/>
  <c r="O89" i="35"/>
  <c r="O68" i="35" s="1"/>
  <c r="O89" i="33"/>
  <c r="O68" i="33" s="1"/>
  <c r="O68" i="31"/>
  <c r="P28" i="33"/>
  <c r="P29" i="33" s="1"/>
  <c r="G29" i="35"/>
  <c r="H29" i="35"/>
  <c r="AT33" i="35"/>
  <c r="N33" i="35"/>
  <c r="AA33" i="35"/>
  <c r="AP33" i="35"/>
  <c r="J33" i="35"/>
  <c r="W33" i="35"/>
  <c r="L33" i="35"/>
  <c r="AJ33" i="35"/>
  <c r="AS33" i="35"/>
  <c r="BA33" i="35"/>
  <c r="T33" i="35"/>
  <c r="AC33" i="35"/>
  <c r="AQ33" i="35"/>
  <c r="Z33" i="35"/>
  <c r="AR33" i="35"/>
  <c r="Q33" i="35"/>
  <c r="U33" i="35"/>
  <c r="AI33" i="35"/>
  <c r="R33" i="35"/>
  <c r="AB33" i="35"/>
  <c r="AF33" i="35"/>
  <c r="AZ33" i="35"/>
  <c r="AL33" i="35"/>
  <c r="AY33" i="35"/>
  <c r="S33" i="35"/>
  <c r="AH33" i="35"/>
  <c r="AU33" i="35"/>
  <c r="O33" i="35"/>
  <c r="AO33" i="35"/>
  <c r="AW33" i="35"/>
  <c r="M33" i="35"/>
  <c r="AK33" i="35"/>
  <c r="AG33" i="35"/>
  <c r="AD33" i="35"/>
  <c r="K33" i="35"/>
  <c r="AM33" i="35"/>
  <c r="Y33" i="35"/>
  <c r="AN33" i="35"/>
  <c r="AV33" i="35"/>
  <c r="V33" i="35"/>
  <c r="AX33" i="35"/>
  <c r="AE33" i="35"/>
  <c r="I33" i="35"/>
  <c r="X33" i="35"/>
  <c r="P33" i="35"/>
  <c r="AZ36" i="35"/>
  <c r="AA36" i="35"/>
  <c r="AG36" i="35"/>
  <c r="AW36" i="35"/>
  <c r="AB36" i="35"/>
  <c r="BB36" i="35"/>
  <c r="AI36" i="35"/>
  <c r="M36" i="35"/>
  <c r="AS36" i="35"/>
  <c r="AF36" i="35"/>
  <c r="W36" i="35"/>
  <c r="BC36" i="35"/>
  <c r="AP36" i="35"/>
  <c r="AQ36" i="35"/>
  <c r="V36" i="35"/>
  <c r="N36" i="35"/>
  <c r="P36" i="35"/>
  <c r="Z36" i="35"/>
  <c r="T36" i="35"/>
  <c r="AR36" i="35"/>
  <c r="AY36" i="35"/>
  <c r="AK36" i="35"/>
  <c r="BD36" i="35"/>
  <c r="O36" i="35"/>
  <c r="AH36" i="35"/>
  <c r="L36" i="35"/>
  <c r="AL36" i="35"/>
  <c r="S36" i="35"/>
  <c r="U36" i="35"/>
  <c r="BA36" i="35"/>
  <c r="AN36" i="35"/>
  <c r="AE36" i="35"/>
  <c r="R36" i="35"/>
  <c r="AX36" i="35"/>
  <c r="AO36" i="35"/>
  <c r="AC36" i="35"/>
  <c r="AV36" i="35"/>
  <c r="AM36" i="35"/>
  <c r="AD36" i="35"/>
  <c r="AJ36" i="35"/>
  <c r="Q36" i="35"/>
  <c r="Y36" i="35"/>
  <c r="AT36" i="35"/>
  <c r="X36" i="35"/>
  <c r="AU36" i="35"/>
  <c r="L29" i="31"/>
  <c r="AX37" i="31"/>
  <c r="AP37" i="31"/>
  <c r="AH37" i="31"/>
  <c r="Z37" i="31"/>
  <c r="R37" i="31"/>
  <c r="BA37" i="31"/>
  <c r="AS37" i="31"/>
  <c r="AK37" i="31"/>
  <c r="AC37" i="31"/>
  <c r="U37" i="31"/>
  <c r="M37" i="31"/>
  <c r="BB37" i="31"/>
  <c r="AL37" i="31"/>
  <c r="V37" i="31"/>
  <c r="AW37" i="31"/>
  <c r="AG37" i="31"/>
  <c r="Q37" i="31"/>
  <c r="AR37" i="31"/>
  <c r="AB37" i="31"/>
  <c r="BC37" i="31"/>
  <c r="AM37" i="31"/>
  <c r="W37" i="31"/>
  <c r="BD37" i="31"/>
  <c r="AV37" i="31"/>
  <c r="AN37" i="31"/>
  <c r="AF37" i="31"/>
  <c r="X37" i="31"/>
  <c r="P37" i="31"/>
  <c r="AY37" i="31"/>
  <c r="AQ37" i="31"/>
  <c r="AI37" i="31"/>
  <c r="AA37" i="31"/>
  <c r="S37" i="31"/>
  <c r="AT37" i="31"/>
  <c r="AD37" i="31"/>
  <c r="N37" i="31"/>
  <c r="AO37" i="31"/>
  <c r="Y37" i="31"/>
  <c r="AZ37" i="31"/>
  <c r="AJ37" i="31"/>
  <c r="T37" i="31"/>
  <c r="AU37" i="31"/>
  <c r="AE37" i="31"/>
  <c r="O37" i="31"/>
  <c r="R12" i="10"/>
  <c r="O29" i="33"/>
  <c r="N76" i="33"/>
  <c r="F62" i="31"/>
  <c r="G61" i="31" s="1"/>
  <c r="O60" i="31" l="1"/>
  <c r="F63" i="35"/>
  <c r="F64" i="35" s="1"/>
  <c r="F77" i="35" s="1"/>
  <c r="F80" i="35" s="1"/>
  <c r="F81" i="35" s="1"/>
  <c r="J60" i="33"/>
  <c r="O60" i="35"/>
  <c r="H62" i="35"/>
  <c r="I61" i="35" s="1"/>
  <c r="I60" i="33"/>
  <c r="P60" i="31"/>
  <c r="R24" i="10"/>
  <c r="F63" i="31"/>
  <c r="F64" i="31" s="1"/>
  <c r="F77" i="31" s="1"/>
  <c r="F80" i="31" s="1"/>
  <c r="F81" i="31" s="1"/>
  <c r="K60" i="35"/>
  <c r="M60" i="33"/>
  <c r="P60" i="35"/>
  <c r="F63" i="33"/>
  <c r="F64" i="33" s="1"/>
  <c r="F77" i="33" s="1"/>
  <c r="F80" i="33" s="1"/>
  <c r="F81" i="33" s="1"/>
  <c r="J60" i="35"/>
  <c r="K60" i="33"/>
  <c r="P88" i="35"/>
  <c r="P67" i="35" s="1"/>
  <c r="P88" i="33"/>
  <c r="P67" i="33" s="1"/>
  <c r="P67" i="31"/>
  <c r="R92" i="35"/>
  <c r="R71" i="35" s="1"/>
  <c r="R92" i="33"/>
  <c r="R71" i="33" s="1"/>
  <c r="R71" i="31"/>
  <c r="S15" i="10"/>
  <c r="Q28" i="35"/>
  <c r="Q29" i="35" s="1"/>
  <c r="N60" i="35"/>
  <c r="L60" i="33"/>
  <c r="Q29" i="33"/>
  <c r="AX42" i="33"/>
  <c r="AP42" i="33"/>
  <c r="BA42" i="33"/>
  <c r="AS42" i="33"/>
  <c r="AK42" i="33"/>
  <c r="AC42" i="33"/>
  <c r="Y42" i="33"/>
  <c r="AJ42" i="33"/>
  <c r="X42" i="33"/>
  <c r="BB42" i="33"/>
  <c r="AL42" i="33"/>
  <c r="AO42" i="33"/>
  <c r="AD42" i="33"/>
  <c r="AB42" i="33"/>
  <c r="AZ42" i="33"/>
  <c r="BC42" i="33"/>
  <c r="AM42" i="33"/>
  <c r="AA42" i="33"/>
  <c r="Z42" i="33"/>
  <c r="BD42" i="33"/>
  <c r="AV42" i="33"/>
  <c r="AN42" i="33"/>
  <c r="AY42" i="33"/>
  <c r="AQ42" i="33"/>
  <c r="AI42" i="33"/>
  <c r="AH42" i="33"/>
  <c r="W42" i="33"/>
  <c r="AF42" i="33"/>
  <c r="V42" i="33"/>
  <c r="AT42" i="33"/>
  <c r="AW42" i="33"/>
  <c r="AG42" i="33"/>
  <c r="U42" i="33"/>
  <c r="T42" i="33"/>
  <c r="AR42" i="33"/>
  <c r="AU42" i="33"/>
  <c r="AE42" i="33"/>
  <c r="S42" i="33"/>
  <c r="R42" i="33"/>
  <c r="O76" i="31"/>
  <c r="Q60" i="35"/>
  <c r="N60" i="33"/>
  <c r="G62" i="31"/>
  <c r="H61" i="31" s="1"/>
  <c r="S12" i="10"/>
  <c r="BC41" i="33"/>
  <c r="AF41" i="33"/>
  <c r="AM41" i="33"/>
  <c r="W41" i="33"/>
  <c r="BB41" i="33"/>
  <c r="V41" i="33"/>
  <c r="AC41" i="33"/>
  <c r="AH41" i="33"/>
  <c r="AO41" i="33"/>
  <c r="AU41" i="33"/>
  <c r="AJ41" i="33"/>
  <c r="AB41" i="33"/>
  <c r="AX41" i="33"/>
  <c r="Y41" i="33"/>
  <c r="AK41" i="33"/>
  <c r="AW41" i="33"/>
  <c r="AZ41" i="33"/>
  <c r="BD41" i="33"/>
  <c r="AV41" i="33"/>
  <c r="AT41" i="33"/>
  <c r="BA41" i="33"/>
  <c r="U41" i="33"/>
  <c r="Z41" i="33"/>
  <c r="AG41" i="33"/>
  <c r="AA41" i="33"/>
  <c r="X41" i="33"/>
  <c r="S41" i="33"/>
  <c r="AR41" i="33"/>
  <c r="AL41" i="33"/>
  <c r="AS41" i="33"/>
  <c r="R41" i="33"/>
  <c r="T41" i="33"/>
  <c r="AN41" i="33"/>
  <c r="AI41" i="33"/>
  <c r="AD41" i="33"/>
  <c r="AP41" i="33"/>
  <c r="Q41" i="33"/>
  <c r="Q60" i="33" s="1"/>
  <c r="AE41" i="33"/>
  <c r="AQ41" i="33"/>
  <c r="AY41" i="33"/>
  <c r="G63" i="35"/>
  <c r="G64" i="35" s="1"/>
  <c r="G77" i="35" s="1"/>
  <c r="G80" i="35" s="1"/>
  <c r="Q60" i="31"/>
  <c r="N60" i="31"/>
  <c r="M60" i="31"/>
  <c r="Q29" i="31"/>
  <c r="AX42" i="31"/>
  <c r="AP42" i="31"/>
  <c r="AH42" i="31"/>
  <c r="AW42" i="31"/>
  <c r="AO42" i="31"/>
  <c r="AG42" i="31"/>
  <c r="Y42" i="31"/>
  <c r="AF42" i="31"/>
  <c r="AD42" i="31"/>
  <c r="AT42" i="31"/>
  <c r="BA42" i="31"/>
  <c r="AK42" i="31"/>
  <c r="U42" i="31"/>
  <c r="V42" i="31"/>
  <c r="AZ42" i="31"/>
  <c r="AJ42" i="31"/>
  <c r="AQ42" i="31"/>
  <c r="AA42" i="31"/>
  <c r="T42" i="31"/>
  <c r="BD42" i="31"/>
  <c r="AV42" i="31"/>
  <c r="AN42" i="31"/>
  <c r="BC42" i="31"/>
  <c r="AU42" i="31"/>
  <c r="AM42" i="31"/>
  <c r="AE42" i="31"/>
  <c r="W42" i="31"/>
  <c r="AB42" i="31"/>
  <c r="Z42" i="31"/>
  <c r="BB42" i="31"/>
  <c r="AL42" i="31"/>
  <c r="AS42" i="31"/>
  <c r="AC42" i="31"/>
  <c r="X42" i="31"/>
  <c r="AR42" i="31"/>
  <c r="AY42" i="31"/>
  <c r="AI42" i="31"/>
  <c r="S42" i="31"/>
  <c r="R42" i="31"/>
  <c r="R60" i="31" s="1"/>
  <c r="O76" i="33"/>
  <c r="R91" i="35"/>
  <c r="R70" i="35" s="1"/>
  <c r="R91" i="33"/>
  <c r="R70" i="33" s="1"/>
  <c r="R70" i="31"/>
  <c r="S18" i="10"/>
  <c r="P60" i="33"/>
  <c r="O60" i="33"/>
  <c r="G62" i="33"/>
  <c r="H61" i="33" s="1"/>
  <c r="R19" i="33"/>
  <c r="R25" i="33" s="1"/>
  <c r="R26" i="33" s="1"/>
  <c r="R19" i="35"/>
  <c r="R25" i="35" s="1"/>
  <c r="R26" i="35" s="1"/>
  <c r="R28" i="35" s="1"/>
  <c r="R25" i="31"/>
  <c r="R26" i="31" s="1"/>
  <c r="R28" i="31" s="1"/>
  <c r="O76" i="35"/>
  <c r="S19" i="10"/>
  <c r="S16" i="10"/>
  <c r="I60" i="35"/>
  <c r="L60" i="35"/>
  <c r="M60" i="35"/>
  <c r="P89" i="35"/>
  <c r="P68" i="35" s="1"/>
  <c r="P89" i="33"/>
  <c r="P68" i="33" s="1"/>
  <c r="P68" i="31"/>
  <c r="I62" i="35" l="1"/>
  <c r="J61" i="35" s="1"/>
  <c r="J62" i="35" s="1"/>
  <c r="K61" i="35" s="1"/>
  <c r="K62" i="35" s="1"/>
  <c r="L61" i="35" s="1"/>
  <c r="L62" i="35" s="1"/>
  <c r="M61" i="35" s="1"/>
  <c r="M62" i="35" s="1"/>
  <c r="N61" i="35" s="1"/>
  <c r="H63" i="35"/>
  <c r="H64" i="35" s="1"/>
  <c r="H77" i="35" s="1"/>
  <c r="H80" i="35" s="1"/>
  <c r="G81" i="35"/>
  <c r="R60" i="33"/>
  <c r="R28" i="33"/>
  <c r="R29" i="33" s="1"/>
  <c r="Q89" i="35"/>
  <c r="Q68" i="35" s="1"/>
  <c r="Q89" i="33"/>
  <c r="Q68" i="33" s="1"/>
  <c r="Q68" i="31"/>
  <c r="Q88" i="35"/>
  <c r="Q67" i="35" s="1"/>
  <c r="Q88" i="33"/>
  <c r="Q67" i="33" s="1"/>
  <c r="Q67" i="31"/>
  <c r="T16" i="10"/>
  <c r="S92" i="35"/>
  <c r="S71" i="35" s="1"/>
  <c r="S92" i="33"/>
  <c r="S71" i="33" s="1"/>
  <c r="S71" i="31"/>
  <c r="G63" i="31"/>
  <c r="G64" i="31" s="1"/>
  <c r="G77" i="31" s="1"/>
  <c r="G80" i="31" s="1"/>
  <c r="G81" i="31" s="1"/>
  <c r="G63" i="33"/>
  <c r="G64" i="33" s="1"/>
  <c r="G77" i="33" s="1"/>
  <c r="G80" i="33" s="1"/>
  <c r="G81" i="33" s="1"/>
  <c r="AW42" i="35"/>
  <c r="AR42" i="35"/>
  <c r="V42" i="35"/>
  <c r="U42" i="35"/>
  <c r="AN42" i="35"/>
  <c r="R42" i="35"/>
  <c r="R60" i="35" s="1"/>
  <c r="AQ42" i="35"/>
  <c r="T42" i="35"/>
  <c r="AH42" i="35"/>
  <c r="AS42" i="35"/>
  <c r="AE42" i="35"/>
  <c r="AO42" i="35"/>
  <c r="AU42" i="35"/>
  <c r="Z42" i="35"/>
  <c r="AG42" i="35"/>
  <c r="AX42" i="35"/>
  <c r="BC42" i="35"/>
  <c r="AD42" i="35"/>
  <c r="BB42" i="35"/>
  <c r="AJ42" i="35"/>
  <c r="AZ42" i="35"/>
  <c r="BD42" i="35"/>
  <c r="AI42" i="35"/>
  <c r="AB42" i="35"/>
  <c r="AP42" i="35"/>
  <c r="BA42" i="35"/>
  <c r="X42" i="35"/>
  <c r="AL42" i="35"/>
  <c r="AC42" i="35"/>
  <c r="AY42" i="35"/>
  <c r="S42" i="35"/>
  <c r="AF42" i="35"/>
  <c r="AT42" i="35"/>
  <c r="AM42" i="35"/>
  <c r="Y42" i="35"/>
  <c r="AV42" i="35"/>
  <c r="AA42" i="35"/>
  <c r="AK42" i="35"/>
  <c r="W42" i="35"/>
  <c r="T15" i="10"/>
  <c r="P76" i="31"/>
  <c r="R29" i="35"/>
  <c r="AI43" i="35"/>
  <c r="AP43" i="35"/>
  <c r="AO43" i="35"/>
  <c r="AV43" i="35"/>
  <c r="BA43" i="35"/>
  <c r="AB43" i="35"/>
  <c r="AJ43" i="35"/>
  <c r="BB43" i="35"/>
  <c r="AD43" i="35"/>
  <c r="S43" i="35"/>
  <c r="Y43" i="35"/>
  <c r="U43" i="35"/>
  <c r="AE43" i="35"/>
  <c r="V43" i="35"/>
  <c r="AX43" i="35"/>
  <c r="BD43" i="35"/>
  <c r="AR43" i="35"/>
  <c r="AL43" i="35"/>
  <c r="AT43" i="35"/>
  <c r="AA43" i="35"/>
  <c r="AH43" i="35"/>
  <c r="AG43" i="35"/>
  <c r="AN43" i="35"/>
  <c r="AK43" i="35"/>
  <c r="AS43" i="35"/>
  <c r="T43" i="35"/>
  <c r="AM43" i="35"/>
  <c r="AU43" i="35"/>
  <c r="AY43" i="35"/>
  <c r="Z43" i="35"/>
  <c r="AF43" i="35"/>
  <c r="AC43" i="35"/>
  <c r="BC43" i="35"/>
  <c r="AQ43" i="35"/>
  <c r="AW43" i="35"/>
  <c r="X43" i="35"/>
  <c r="AZ43" i="35"/>
  <c r="W43" i="35"/>
  <c r="T18" i="10"/>
  <c r="T12" i="10"/>
  <c r="P76" i="35"/>
  <c r="S24" i="10"/>
  <c r="T19" i="10"/>
  <c r="R29" i="31"/>
  <c r="AX43" i="31"/>
  <c r="AP43" i="31"/>
  <c r="AH43" i="31"/>
  <c r="Z43" i="31"/>
  <c r="BC43" i="31"/>
  <c r="AU43" i="31"/>
  <c r="AM43" i="31"/>
  <c r="AE43" i="31"/>
  <c r="W43" i="31"/>
  <c r="BB43" i="31"/>
  <c r="AL43" i="31"/>
  <c r="V43" i="31"/>
  <c r="AQ43" i="31"/>
  <c r="AA43" i="31"/>
  <c r="AR43" i="31"/>
  <c r="AB43" i="31"/>
  <c r="AW43" i="31"/>
  <c r="AG43" i="31"/>
  <c r="BD43" i="31"/>
  <c r="AV43" i="31"/>
  <c r="AN43" i="31"/>
  <c r="AF43" i="31"/>
  <c r="X43" i="31"/>
  <c r="BA43" i="31"/>
  <c r="AS43" i="31"/>
  <c r="AK43" i="31"/>
  <c r="AC43" i="31"/>
  <c r="U43" i="31"/>
  <c r="AT43" i="31"/>
  <c r="AD43" i="31"/>
  <c r="AY43" i="31"/>
  <c r="AI43" i="31"/>
  <c r="S43" i="31"/>
  <c r="S60" i="31" s="1"/>
  <c r="AZ43" i="31"/>
  <c r="AJ43" i="31"/>
  <c r="T43" i="31"/>
  <c r="AO43" i="31"/>
  <c r="Y43" i="31"/>
  <c r="H62" i="33"/>
  <c r="I61" i="33" s="1"/>
  <c r="S19" i="35"/>
  <c r="S25" i="35" s="1"/>
  <c r="S26" i="35" s="1"/>
  <c r="S28" i="35" s="1"/>
  <c r="S19" i="33"/>
  <c r="S25" i="33" s="1"/>
  <c r="S26" i="33" s="1"/>
  <c r="S25" i="31"/>
  <c r="S26" i="31" s="1"/>
  <c r="S28" i="31" s="1"/>
  <c r="H62" i="31"/>
  <c r="I61" i="31" s="1"/>
  <c r="S91" i="33"/>
  <c r="S70" i="33" s="1"/>
  <c r="S91" i="35"/>
  <c r="S70" i="35" s="1"/>
  <c r="S70" i="31"/>
  <c r="P76" i="33"/>
  <c r="I63" i="35" l="1"/>
  <c r="I64" i="35" s="1"/>
  <c r="I77" i="35" s="1"/>
  <c r="I80" i="35" s="1"/>
  <c r="H81" i="35"/>
  <c r="H63" i="31"/>
  <c r="H64" i="31" s="1"/>
  <c r="H77" i="31" s="1"/>
  <c r="H80" i="31" s="1"/>
  <c r="H81" i="31" s="1"/>
  <c r="J63" i="35"/>
  <c r="J64" i="35" s="1"/>
  <c r="J77" i="35" s="1"/>
  <c r="J80" i="35" s="1"/>
  <c r="Q76" i="31"/>
  <c r="H63" i="33"/>
  <c r="H64" i="33" s="1"/>
  <c r="H77" i="33" s="1"/>
  <c r="H80" i="33" s="1"/>
  <c r="H81" i="33" s="1"/>
  <c r="Q76" i="35"/>
  <c r="S28" i="33"/>
  <c r="S29" i="33" s="1"/>
  <c r="BB43" i="33"/>
  <c r="AI43" i="33"/>
  <c r="AD43" i="33"/>
  <c r="Y43" i="33"/>
  <c r="AZ43" i="33"/>
  <c r="V43" i="33"/>
  <c r="AP43" i="33"/>
  <c r="AU43" i="33"/>
  <c r="BD43" i="33"/>
  <c r="X43" i="33"/>
  <c r="AC43" i="33"/>
  <c r="AG43" i="33"/>
  <c r="AE43" i="33"/>
  <c r="AS43" i="33"/>
  <c r="AR43" i="33"/>
  <c r="AT43" i="33"/>
  <c r="AQ43" i="33"/>
  <c r="AX43" i="33"/>
  <c r="W43" i="33"/>
  <c r="AK43" i="33"/>
  <c r="S43" i="33"/>
  <c r="S60" i="33" s="1"/>
  <c r="AO43" i="33"/>
  <c r="AL43" i="33"/>
  <c r="AH43" i="33"/>
  <c r="AM43" i="33"/>
  <c r="AV43" i="33"/>
  <c r="BA43" i="33"/>
  <c r="U43" i="33"/>
  <c r="AW43" i="33"/>
  <c r="AY43" i="33"/>
  <c r="T43" i="33"/>
  <c r="AA43" i="33"/>
  <c r="Z43" i="33"/>
  <c r="AN43" i="33"/>
  <c r="AB43" i="33"/>
  <c r="AJ43" i="33"/>
  <c r="BC43" i="33"/>
  <c r="AF43" i="33"/>
  <c r="I62" i="31"/>
  <c r="J61" i="31" s="1"/>
  <c r="I62" i="33"/>
  <c r="J61" i="33" s="1"/>
  <c r="M63" i="35"/>
  <c r="M64" i="35" s="1"/>
  <c r="M77" i="35" s="1"/>
  <c r="M80" i="35" s="1"/>
  <c r="U12" i="10"/>
  <c r="U18" i="10"/>
  <c r="U15" i="10"/>
  <c r="S60" i="35"/>
  <c r="T91" i="35"/>
  <c r="T70" i="35" s="1"/>
  <c r="T91" i="33"/>
  <c r="T70" i="33" s="1"/>
  <c r="T70" i="31"/>
  <c r="L63" i="35"/>
  <c r="L64" i="35" s="1"/>
  <c r="L77" i="35" s="1"/>
  <c r="L80" i="35" s="1"/>
  <c r="U16" i="10"/>
  <c r="S29" i="35"/>
  <c r="AX44" i="35"/>
  <c r="AP44" i="35"/>
  <c r="AH44" i="35"/>
  <c r="Z44" i="35"/>
  <c r="BC44" i="35"/>
  <c r="AU44" i="35"/>
  <c r="AM44" i="35"/>
  <c r="AE44" i="35"/>
  <c r="W44" i="35"/>
  <c r="AT44" i="35"/>
  <c r="AD44" i="35"/>
  <c r="AY44" i="35"/>
  <c r="AI44" i="35"/>
  <c r="AZ44" i="35"/>
  <c r="AJ44" i="35"/>
  <c r="T44" i="35"/>
  <c r="T60" i="35" s="1"/>
  <c r="AO44" i="35"/>
  <c r="Y44" i="35"/>
  <c r="BD44" i="35"/>
  <c r="AV44" i="35"/>
  <c r="AN44" i="35"/>
  <c r="AF44" i="35"/>
  <c r="X44" i="35"/>
  <c r="BA44" i="35"/>
  <c r="AS44" i="35"/>
  <c r="AK44" i="35"/>
  <c r="AC44" i="35"/>
  <c r="U44" i="35"/>
  <c r="BB44" i="35"/>
  <c r="AL44" i="35"/>
  <c r="V44" i="35"/>
  <c r="AQ44" i="35"/>
  <c r="AA44" i="35"/>
  <c r="AR44" i="35"/>
  <c r="AB44" i="35"/>
  <c r="AW44" i="35"/>
  <c r="AG44" i="35"/>
  <c r="U19" i="10"/>
  <c r="T19" i="35"/>
  <c r="T25" i="35" s="1"/>
  <c r="T26" i="35" s="1"/>
  <c r="T28" i="35" s="1"/>
  <c r="T19" i="33"/>
  <c r="T25" i="33" s="1"/>
  <c r="T26" i="33" s="1"/>
  <c r="T25" i="31"/>
  <c r="T26" i="31" s="1"/>
  <c r="T28" i="31" s="1"/>
  <c r="T24" i="10"/>
  <c r="S29" i="31"/>
  <c r="BC44" i="31"/>
  <c r="AU44" i="31"/>
  <c r="AM44" i="31"/>
  <c r="AE44" i="31"/>
  <c r="W44" i="31"/>
  <c r="AZ44" i="31"/>
  <c r="AR44" i="31"/>
  <c r="AJ44" i="31"/>
  <c r="AB44" i="31"/>
  <c r="T44" i="31"/>
  <c r="T60" i="31" s="1"/>
  <c r="AQ44" i="31"/>
  <c r="AA44" i="31"/>
  <c r="AV44" i="31"/>
  <c r="AF44" i="31"/>
  <c r="AO44" i="31"/>
  <c r="Y44" i="31"/>
  <c r="AT44" i="31"/>
  <c r="AD44" i="31"/>
  <c r="BA44" i="31"/>
  <c r="AS44" i="31"/>
  <c r="AK44" i="31"/>
  <c r="AC44" i="31"/>
  <c r="U44" i="31"/>
  <c r="AX44" i="31"/>
  <c r="AP44" i="31"/>
  <c r="AH44" i="31"/>
  <c r="Z44" i="31"/>
  <c r="AY44" i="31"/>
  <c r="AI44" i="31"/>
  <c r="BD44" i="31"/>
  <c r="AN44" i="31"/>
  <c r="X44" i="31"/>
  <c r="AW44" i="31"/>
  <c r="AG44" i="31"/>
  <c r="BB44" i="31"/>
  <c r="AL44" i="31"/>
  <c r="V44" i="31"/>
  <c r="T92" i="35"/>
  <c r="T71" i="35" s="1"/>
  <c r="T92" i="33"/>
  <c r="T71" i="33" s="1"/>
  <c r="T71" i="31"/>
  <c r="R88" i="35"/>
  <c r="R67" i="35" s="1"/>
  <c r="R88" i="33"/>
  <c r="R67" i="33" s="1"/>
  <c r="R67" i="31"/>
  <c r="N62" i="35"/>
  <c r="O61" i="35" s="1"/>
  <c r="R89" i="35"/>
  <c r="R68" i="35" s="1"/>
  <c r="R89" i="33"/>
  <c r="R68" i="33" s="1"/>
  <c r="R68" i="31"/>
  <c r="Q76" i="33"/>
  <c r="K63" i="35"/>
  <c r="K64" i="35" s="1"/>
  <c r="K77" i="35" s="1"/>
  <c r="K80" i="35" s="1"/>
  <c r="I81" i="35" l="1"/>
  <c r="J81" i="35" s="1"/>
  <c r="K81" i="35" s="1"/>
  <c r="L81" i="35" s="1"/>
  <c r="M81" i="35" s="1"/>
  <c r="R76" i="31"/>
  <c r="I63" i="31"/>
  <c r="I64" i="31" s="1"/>
  <c r="I77" i="31" s="1"/>
  <c r="I80" i="31" s="1"/>
  <c r="I81" i="31" s="1"/>
  <c r="O62" i="35"/>
  <c r="P61" i="35" s="1"/>
  <c r="V15" i="10"/>
  <c r="V12" i="10"/>
  <c r="N63" i="35"/>
  <c r="N64" i="35" s="1"/>
  <c r="N77" i="35" s="1"/>
  <c r="N80" i="35" s="1"/>
  <c r="U92" i="35"/>
  <c r="U71" i="35" s="1"/>
  <c r="U92" i="33"/>
  <c r="U71" i="33" s="1"/>
  <c r="U71" i="31"/>
  <c r="V16" i="10"/>
  <c r="R76" i="33"/>
  <c r="I63" i="33"/>
  <c r="I64" i="33" s="1"/>
  <c r="I77" i="33" s="1"/>
  <c r="I80" i="33" s="1"/>
  <c r="I81" i="33" s="1"/>
  <c r="S88" i="33"/>
  <c r="S67" i="33" s="1"/>
  <c r="S88" i="35"/>
  <c r="S67" i="35" s="1"/>
  <c r="S67" i="31"/>
  <c r="T28" i="33"/>
  <c r="T29" i="33" s="1"/>
  <c r="S89" i="35"/>
  <c r="S68" i="35" s="1"/>
  <c r="S89" i="33"/>
  <c r="S68" i="33" s="1"/>
  <c r="S68" i="31"/>
  <c r="U91" i="35"/>
  <c r="U70" i="35" s="1"/>
  <c r="U91" i="33"/>
  <c r="U70" i="33" s="1"/>
  <c r="U70" i="31"/>
  <c r="T29" i="35"/>
  <c r="AZ45" i="35"/>
  <c r="BC45" i="35"/>
  <c r="W45" i="35"/>
  <c r="Z45" i="35"/>
  <c r="AC45" i="35"/>
  <c r="AW45" i="35"/>
  <c r="V45" i="35"/>
  <c r="X45" i="35"/>
  <c r="AV45" i="35"/>
  <c r="AJ45" i="35"/>
  <c r="AP45" i="35"/>
  <c r="AS45" i="35"/>
  <c r="BB45" i="35"/>
  <c r="AQ45" i="35"/>
  <c r="BD45" i="35"/>
  <c r="AR45" i="35"/>
  <c r="AU45" i="35"/>
  <c r="AX45" i="35"/>
  <c r="BA45" i="35"/>
  <c r="U45" i="35"/>
  <c r="U60" i="35" s="1"/>
  <c r="AG45" i="35"/>
  <c r="AO45" i="35"/>
  <c r="AA45" i="35"/>
  <c r="AY45" i="35"/>
  <c r="AM45" i="35"/>
  <c r="AT45" i="35"/>
  <c r="Y45" i="35"/>
  <c r="AN45" i="35"/>
  <c r="AB45" i="35"/>
  <c r="AE45" i="35"/>
  <c r="AH45" i="35"/>
  <c r="AK45" i="35"/>
  <c r="AD45" i="35"/>
  <c r="AL45" i="35"/>
  <c r="AF45" i="35"/>
  <c r="AI45" i="35"/>
  <c r="V19" i="10"/>
  <c r="J62" i="33"/>
  <c r="K61" i="33" s="1"/>
  <c r="R76" i="35"/>
  <c r="T29" i="31"/>
  <c r="AW45" i="31"/>
  <c r="AO45" i="31"/>
  <c r="AG45" i="31"/>
  <c r="Y45" i="31"/>
  <c r="BB45" i="31"/>
  <c r="AT45" i="31"/>
  <c r="AL45" i="31"/>
  <c r="AD45" i="31"/>
  <c r="V45" i="31"/>
  <c r="AS45" i="31"/>
  <c r="AC45" i="31"/>
  <c r="AX45" i="31"/>
  <c r="AH45" i="31"/>
  <c r="AY45" i="31"/>
  <c r="AI45" i="31"/>
  <c r="BD45" i="31"/>
  <c r="AN45" i="31"/>
  <c r="X45" i="31"/>
  <c r="BC45" i="31"/>
  <c r="AU45" i="31"/>
  <c r="AM45" i="31"/>
  <c r="AE45" i="31"/>
  <c r="W45" i="31"/>
  <c r="AZ45" i="31"/>
  <c r="AR45" i="31"/>
  <c r="AJ45" i="31"/>
  <c r="AB45" i="31"/>
  <c r="BA45" i="31"/>
  <c r="AK45" i="31"/>
  <c r="U45" i="31"/>
  <c r="U60" i="31" s="1"/>
  <c r="AP45" i="31"/>
  <c r="Z45" i="31"/>
  <c r="AQ45" i="31"/>
  <c r="AA45" i="31"/>
  <c r="AV45" i="31"/>
  <c r="AF45" i="31"/>
  <c r="U24" i="10"/>
  <c r="V18" i="10"/>
  <c r="U19" i="33"/>
  <c r="U25" i="33" s="1"/>
  <c r="U26" i="33" s="1"/>
  <c r="U19" i="35"/>
  <c r="U25" i="35" s="1"/>
  <c r="U26" i="35" s="1"/>
  <c r="U25" i="31"/>
  <c r="U26" i="31" s="1"/>
  <c r="U28" i="31" s="1"/>
  <c r="J62" i="31"/>
  <c r="K61" i="31" s="1"/>
  <c r="BA44" i="33"/>
  <c r="AU44" i="33"/>
  <c r="W44" i="33"/>
  <c r="AR44" i="33"/>
  <c r="AV44" i="33"/>
  <c r="AN44" i="33"/>
  <c r="AT44" i="33"/>
  <c r="AO44" i="33"/>
  <c r="Z44" i="33"/>
  <c r="U44" i="33"/>
  <c r="AJ44" i="33"/>
  <c r="AI44" i="33"/>
  <c r="Y44" i="33"/>
  <c r="AK44" i="33"/>
  <c r="AF44" i="33"/>
  <c r="X44" i="33"/>
  <c r="AG44" i="33"/>
  <c r="AS44" i="33"/>
  <c r="AZ44" i="33"/>
  <c r="AE44" i="33"/>
  <c r="BC44" i="33"/>
  <c r="AM44" i="33"/>
  <c r="AA44" i="33"/>
  <c r="BD44" i="33"/>
  <c r="V44" i="33"/>
  <c r="BB44" i="33"/>
  <c r="AW44" i="33"/>
  <c r="AH44" i="33"/>
  <c r="AC44" i="33"/>
  <c r="T44" i="33"/>
  <c r="T60" i="33" s="1"/>
  <c r="AQ44" i="33"/>
  <c r="AD44" i="33"/>
  <c r="AP44" i="33"/>
  <c r="AB44" i="33"/>
  <c r="AY44" i="33"/>
  <c r="AL44" i="33"/>
  <c r="AX44" i="33"/>
  <c r="J63" i="31" l="1"/>
  <c r="J64" i="31" s="1"/>
  <c r="J77" i="31" s="1"/>
  <c r="J80" i="31" s="1"/>
  <c r="J81" i="31" s="1"/>
  <c r="N81" i="35"/>
  <c r="S76" i="31"/>
  <c r="J63" i="33"/>
  <c r="J64" i="33" s="1"/>
  <c r="J77" i="33" s="1"/>
  <c r="J80" i="33" s="1"/>
  <c r="J81" i="33" s="1"/>
  <c r="V24" i="10"/>
  <c r="U28" i="35"/>
  <c r="U29" i="35" s="1"/>
  <c r="V19" i="33"/>
  <c r="V25" i="33" s="1"/>
  <c r="V26" i="33" s="1"/>
  <c r="V28" i="33" s="1"/>
  <c r="V19" i="35"/>
  <c r="V25" i="35" s="1"/>
  <c r="V26" i="35" s="1"/>
  <c r="V28" i="35" s="1"/>
  <c r="V25" i="31"/>
  <c r="V26" i="31" s="1"/>
  <c r="V28" i="31" s="1"/>
  <c r="P62" i="35"/>
  <c r="Q61" i="35" s="1"/>
  <c r="W15" i="10"/>
  <c r="O63" i="35"/>
  <c r="O64" i="35" s="1"/>
  <c r="O77" i="35" s="1"/>
  <c r="O80" i="35" s="1"/>
  <c r="V92" i="35"/>
  <c r="V71" i="35" s="1"/>
  <c r="V92" i="33"/>
  <c r="V71" i="33" s="1"/>
  <c r="V71" i="31"/>
  <c r="T89" i="35"/>
  <c r="T68" i="35" s="1"/>
  <c r="T89" i="33"/>
  <c r="T68" i="33" s="1"/>
  <c r="T68" i="31"/>
  <c r="S76" i="35"/>
  <c r="V91" i="35"/>
  <c r="V70" i="35" s="1"/>
  <c r="V91" i="33"/>
  <c r="V70" i="33" s="1"/>
  <c r="V70" i="31"/>
  <c r="W16" i="10"/>
  <c r="W19" i="10"/>
  <c r="U28" i="33"/>
  <c r="U29" i="33" s="1"/>
  <c r="W12" i="10"/>
  <c r="T88" i="35"/>
  <c r="T67" i="35" s="1"/>
  <c r="T88" i="33"/>
  <c r="T67" i="33" s="1"/>
  <c r="T76" i="33" s="1"/>
  <c r="T67" i="31"/>
  <c r="K62" i="31"/>
  <c r="L61" i="31" s="1"/>
  <c r="U29" i="31"/>
  <c r="AX46" i="31"/>
  <c r="AP46" i="31"/>
  <c r="AH46" i="31"/>
  <c r="Z46" i="31"/>
  <c r="BA46" i="31"/>
  <c r="AS46" i="31"/>
  <c r="AK46" i="31"/>
  <c r="AC46" i="31"/>
  <c r="AT46" i="31"/>
  <c r="AD46" i="31"/>
  <c r="AO46" i="31"/>
  <c r="Y46" i="31"/>
  <c r="AR46" i="31"/>
  <c r="AB46" i="31"/>
  <c r="AU46" i="31"/>
  <c r="AE46" i="31"/>
  <c r="BD46" i="31"/>
  <c r="AV46" i="31"/>
  <c r="AN46" i="31"/>
  <c r="AF46" i="31"/>
  <c r="X46" i="31"/>
  <c r="AY46" i="31"/>
  <c r="AQ46" i="31"/>
  <c r="AI46" i="31"/>
  <c r="AA46" i="31"/>
  <c r="BB46" i="31"/>
  <c r="AL46" i="31"/>
  <c r="V46" i="31"/>
  <c r="V60" i="31" s="1"/>
  <c r="AW46" i="31"/>
  <c r="AG46" i="31"/>
  <c r="AZ46" i="31"/>
  <c r="AJ46" i="31"/>
  <c r="BC46" i="31"/>
  <c r="AM46" i="31"/>
  <c r="W46" i="31"/>
  <c r="W18" i="10"/>
  <c r="K62" i="33"/>
  <c r="L61" i="33" s="1"/>
  <c r="BC45" i="33"/>
  <c r="BD45" i="33"/>
  <c r="AB45" i="33"/>
  <c r="Y45" i="33"/>
  <c r="AD45" i="33"/>
  <c r="AK45" i="33"/>
  <c r="AP45" i="33"/>
  <c r="AA45" i="33"/>
  <c r="AZ45" i="33"/>
  <c r="W45" i="33"/>
  <c r="AT45" i="33"/>
  <c r="U45" i="33"/>
  <c r="U60" i="33" s="1"/>
  <c r="AN45" i="33"/>
  <c r="AF45" i="33"/>
  <c r="AL45" i="33"/>
  <c r="AX45" i="33"/>
  <c r="AI45" i="33"/>
  <c r="AV45" i="33"/>
  <c r="AE45" i="33"/>
  <c r="AJ45" i="33"/>
  <c r="AU45" i="33"/>
  <c r="AY45" i="33"/>
  <c r="AR45" i="33"/>
  <c r="AW45" i="33"/>
  <c r="BB45" i="33"/>
  <c r="V45" i="33"/>
  <c r="AC45" i="33"/>
  <c r="AH45" i="33"/>
  <c r="X45" i="33"/>
  <c r="AQ45" i="33"/>
  <c r="AO45" i="33"/>
  <c r="BA45" i="33"/>
  <c r="Z45" i="33"/>
  <c r="AM45" i="33"/>
  <c r="AG45" i="33"/>
  <c r="AS45" i="33"/>
  <c r="S76" i="33"/>
  <c r="O81" i="35" l="1"/>
  <c r="T76" i="35"/>
  <c r="P63" i="35"/>
  <c r="P64" i="35" s="1"/>
  <c r="P77" i="35" s="1"/>
  <c r="P80" i="35" s="1"/>
  <c r="T76" i="31"/>
  <c r="W24" i="10"/>
  <c r="L62" i="33"/>
  <c r="M61" i="33" s="1"/>
  <c r="X16" i="10"/>
  <c r="K63" i="31"/>
  <c r="K64" i="31" s="1"/>
  <c r="K77" i="31" s="1"/>
  <c r="K80" i="31" s="1"/>
  <c r="K81" i="31" s="1"/>
  <c r="X15" i="10"/>
  <c r="AS46" i="35"/>
  <c r="BA46" i="35"/>
  <c r="AO46" i="35"/>
  <c r="AV46" i="35"/>
  <c r="AU46" i="35"/>
  <c r="AX46" i="35"/>
  <c r="AY46" i="35"/>
  <c r="BB46" i="35"/>
  <c r="V46" i="35"/>
  <c r="V60" i="35" s="1"/>
  <c r="AG46" i="35"/>
  <c r="AB46" i="35"/>
  <c r="AI46" i="35"/>
  <c r="AR46" i="35"/>
  <c r="AJ46" i="35"/>
  <c r="X46" i="35"/>
  <c r="AF46" i="35"/>
  <c r="W46" i="35"/>
  <c r="AA46" i="35"/>
  <c r="AZ46" i="35"/>
  <c r="AN46" i="35"/>
  <c r="AC46" i="35"/>
  <c r="AM46" i="35"/>
  <c r="AP46" i="35"/>
  <c r="AQ46" i="35"/>
  <c r="AT46" i="35"/>
  <c r="AW46" i="35"/>
  <c r="AK46" i="35"/>
  <c r="BD46" i="35"/>
  <c r="AE46" i="35"/>
  <c r="AH46" i="35"/>
  <c r="AL46" i="35"/>
  <c r="Y46" i="35"/>
  <c r="BC46" i="35"/>
  <c r="Z46" i="35"/>
  <c r="AD46" i="35"/>
  <c r="W91" i="33"/>
  <c r="W70" i="33" s="1"/>
  <c r="W91" i="35"/>
  <c r="W70" i="35" s="1"/>
  <c r="W70" i="31"/>
  <c r="U89" i="35"/>
  <c r="U68" i="35" s="1"/>
  <c r="U89" i="33"/>
  <c r="U68" i="33" s="1"/>
  <c r="U68" i="31"/>
  <c r="W19" i="33"/>
  <c r="W25" i="33" s="1"/>
  <c r="W26" i="33" s="1"/>
  <c r="W19" i="35"/>
  <c r="W25" i="35" s="1"/>
  <c r="W26" i="35" s="1"/>
  <c r="W25" i="31"/>
  <c r="W26" i="31" s="1"/>
  <c r="W28" i="31" s="1"/>
  <c r="X19" i="10"/>
  <c r="V29" i="31"/>
  <c r="BB47" i="31"/>
  <c r="AT47" i="31"/>
  <c r="AL47" i="31"/>
  <c r="AD47" i="31"/>
  <c r="BC47" i="31"/>
  <c r="AU47" i="31"/>
  <c r="AM47" i="31"/>
  <c r="AE47" i="31"/>
  <c r="W47" i="31"/>
  <c r="W60" i="31" s="1"/>
  <c r="AP47" i="31"/>
  <c r="Z47" i="31"/>
  <c r="AQ47" i="31"/>
  <c r="AA47" i="31"/>
  <c r="AV47" i="31"/>
  <c r="AF47" i="31"/>
  <c r="AW47" i="31"/>
  <c r="AG47" i="31"/>
  <c r="AZ47" i="31"/>
  <c r="AR47" i="31"/>
  <c r="AJ47" i="31"/>
  <c r="AB47" i="31"/>
  <c r="BA47" i="31"/>
  <c r="AS47" i="31"/>
  <c r="AK47" i="31"/>
  <c r="AC47" i="31"/>
  <c r="AX47" i="31"/>
  <c r="AH47" i="31"/>
  <c r="AY47" i="31"/>
  <c r="AI47" i="31"/>
  <c r="BD47" i="31"/>
  <c r="AN47" i="31"/>
  <c r="X47" i="31"/>
  <c r="AO47" i="31"/>
  <c r="Y47" i="31"/>
  <c r="U88" i="35"/>
  <c r="U67" i="35" s="1"/>
  <c r="U88" i="33"/>
  <c r="U67" i="33" s="1"/>
  <c r="U67" i="31"/>
  <c r="W92" i="33"/>
  <c r="W71" i="33" s="1"/>
  <c r="W92" i="35"/>
  <c r="W71" i="35" s="1"/>
  <c r="W71" i="31"/>
  <c r="X18" i="10"/>
  <c r="L62" i="31"/>
  <c r="M61" i="31" s="1"/>
  <c r="V29" i="33"/>
  <c r="AZ47" i="33"/>
  <c r="AR47" i="33"/>
  <c r="AJ47" i="33"/>
  <c r="AB47" i="33"/>
  <c r="BA47" i="33"/>
  <c r="AS47" i="33"/>
  <c r="AK47" i="33"/>
  <c r="AC47" i="33"/>
  <c r="AV47" i="33"/>
  <c r="AF47" i="33"/>
  <c r="AW47" i="33"/>
  <c r="AO47" i="33"/>
  <c r="Y47" i="33"/>
  <c r="AT47" i="33"/>
  <c r="AD47" i="33"/>
  <c r="AU47" i="33"/>
  <c r="AE47" i="33"/>
  <c r="AX47" i="33"/>
  <c r="AP47" i="33"/>
  <c r="AH47" i="33"/>
  <c r="Z47" i="33"/>
  <c r="AY47" i="33"/>
  <c r="AQ47" i="33"/>
  <c r="AI47" i="33"/>
  <c r="AA47" i="33"/>
  <c r="BD47" i="33"/>
  <c r="AN47" i="33"/>
  <c r="X47" i="33"/>
  <c r="AG47" i="33"/>
  <c r="BB47" i="33"/>
  <c r="AL47" i="33"/>
  <c r="BC47" i="33"/>
  <c r="AM47" i="33"/>
  <c r="W47" i="33"/>
  <c r="K63" i="33"/>
  <c r="K64" i="33" s="1"/>
  <c r="K77" i="33" s="1"/>
  <c r="K80" i="33" s="1"/>
  <c r="K81" i="33" s="1"/>
  <c r="X12" i="10"/>
  <c r="AP46" i="33"/>
  <c r="AQ46" i="33"/>
  <c r="AV46" i="33"/>
  <c r="BA46" i="33"/>
  <c r="AE46" i="33"/>
  <c r="AN46" i="33"/>
  <c r="AO46" i="33"/>
  <c r="AT46" i="33"/>
  <c r="AZ46" i="33"/>
  <c r="BC46" i="33"/>
  <c r="Y46" i="33"/>
  <c r="AJ46" i="33"/>
  <c r="AY46" i="33"/>
  <c r="W46" i="33"/>
  <c r="V46" i="33"/>
  <c r="V60" i="33" s="1"/>
  <c r="AA46" i="33"/>
  <c r="AX46" i="33"/>
  <c r="AM46" i="33"/>
  <c r="BD46" i="33"/>
  <c r="AW46" i="33"/>
  <c r="AL46" i="33"/>
  <c r="AR46" i="33"/>
  <c r="AS46" i="33"/>
  <c r="AC46" i="33"/>
  <c r="AI46" i="33"/>
  <c r="AU46" i="33"/>
  <c r="Z46" i="33"/>
  <c r="AD46" i="33"/>
  <c r="AF46" i="33"/>
  <c r="AH46" i="33"/>
  <c r="AK46" i="33"/>
  <c r="X46" i="33"/>
  <c r="AG46" i="33"/>
  <c r="BB46" i="33"/>
  <c r="AB46" i="33"/>
  <c r="Q62" i="35"/>
  <c r="R61" i="35" s="1"/>
  <c r="V29" i="35"/>
  <c r="AM47" i="35"/>
  <c r="AP47" i="35"/>
  <c r="AS47" i="35"/>
  <c r="AV47" i="35"/>
  <c r="AO47" i="35"/>
  <c r="AW47" i="35"/>
  <c r="AY47" i="35"/>
  <c r="AQ47" i="35"/>
  <c r="BC47" i="35"/>
  <c r="Z47" i="35"/>
  <c r="AF47" i="35"/>
  <c r="AZ47" i="35"/>
  <c r="AI47" i="35"/>
  <c r="AU47" i="35"/>
  <c r="BA47" i="35"/>
  <c r="X47" i="35"/>
  <c r="AJ47" i="35"/>
  <c r="AD47" i="35"/>
  <c r="AE47" i="35"/>
  <c r="AH47" i="35"/>
  <c r="AK47" i="35"/>
  <c r="AN47" i="35"/>
  <c r="Y47" i="35"/>
  <c r="AG47" i="35"/>
  <c r="BB47" i="35"/>
  <c r="AT47" i="35"/>
  <c r="W47" i="35"/>
  <c r="AC47" i="35"/>
  <c r="AR47" i="35"/>
  <c r="AL47" i="35"/>
  <c r="AX47" i="35"/>
  <c r="BD47" i="35"/>
  <c r="AB47" i="35"/>
  <c r="AA47" i="35"/>
  <c r="P81" i="35" l="1"/>
  <c r="U76" i="33"/>
  <c r="U76" i="35"/>
  <c r="L63" i="31"/>
  <c r="L64" i="31" s="1"/>
  <c r="L77" i="31" s="1"/>
  <c r="L80" i="31" s="1"/>
  <c r="L81" i="31" s="1"/>
  <c r="U76" i="31"/>
  <c r="L63" i="33"/>
  <c r="L64" i="33" s="1"/>
  <c r="L77" i="33" s="1"/>
  <c r="L80" i="33" s="1"/>
  <c r="L81" i="33" s="1"/>
  <c r="R62" i="35"/>
  <c r="S61" i="35" s="1"/>
  <c r="Q63" i="35"/>
  <c r="Q64" i="35" s="1"/>
  <c r="Q77" i="35" s="1"/>
  <c r="Q80" i="35" s="1"/>
  <c r="V89" i="35"/>
  <c r="V68" i="35" s="1"/>
  <c r="V89" i="33"/>
  <c r="V68" i="33" s="1"/>
  <c r="V68" i="31"/>
  <c r="Y19" i="10"/>
  <c r="W29" i="31"/>
  <c r="BC48" i="31"/>
  <c r="AU48" i="31"/>
  <c r="AM48" i="31"/>
  <c r="AE48" i="31"/>
  <c r="BD48" i="31"/>
  <c r="AV48" i="31"/>
  <c r="AN48" i="31"/>
  <c r="AF48" i="31"/>
  <c r="X48" i="31"/>
  <c r="X60" i="31" s="1"/>
  <c r="AQ48" i="31"/>
  <c r="AA48" i="31"/>
  <c r="AR48" i="31"/>
  <c r="AB48" i="31"/>
  <c r="AO48" i="31"/>
  <c r="Y48" i="31"/>
  <c r="AP48" i="31"/>
  <c r="Z48" i="31"/>
  <c r="BA48" i="31"/>
  <c r="AS48" i="31"/>
  <c r="AK48" i="31"/>
  <c r="AC48" i="31"/>
  <c r="BB48" i="31"/>
  <c r="AT48" i="31"/>
  <c r="AL48" i="31"/>
  <c r="AD48" i="31"/>
  <c r="AY48" i="31"/>
  <c r="AI48" i="31"/>
  <c r="AZ48" i="31"/>
  <c r="AJ48" i="31"/>
  <c r="AW48" i="31"/>
  <c r="AG48" i="31"/>
  <c r="AX48" i="31"/>
  <c r="AH48" i="31"/>
  <c r="X19" i="35"/>
  <c r="X25" i="35" s="1"/>
  <c r="X26" i="35" s="1"/>
  <c r="X28" i="35" s="1"/>
  <c r="X19" i="33"/>
  <c r="X25" i="33" s="1"/>
  <c r="X26" i="33" s="1"/>
  <c r="X28" i="33" s="1"/>
  <c r="X25" i="31"/>
  <c r="X26" i="31" s="1"/>
  <c r="X28" i="31" s="1"/>
  <c r="X91" i="35"/>
  <c r="X70" i="35" s="1"/>
  <c r="X91" i="33"/>
  <c r="X70" i="33" s="1"/>
  <c r="X70" i="31"/>
  <c r="W60" i="33"/>
  <c r="W28" i="35"/>
  <c r="X24" i="10"/>
  <c r="X92" i="35"/>
  <c r="X71" i="35" s="1"/>
  <c r="X92" i="33"/>
  <c r="X71" i="33" s="1"/>
  <c r="X71" i="31"/>
  <c r="V88" i="35"/>
  <c r="V67" i="35" s="1"/>
  <c r="V88" i="33"/>
  <c r="V67" i="33" s="1"/>
  <c r="V67" i="31"/>
  <c r="W60" i="35"/>
  <c r="Y12" i="10"/>
  <c r="M62" i="31"/>
  <c r="N61" i="31" s="1"/>
  <c r="Y18" i="10"/>
  <c r="W28" i="33"/>
  <c r="Y15" i="10"/>
  <c r="Y16" i="10"/>
  <c r="M62" i="33"/>
  <c r="N61" i="33" s="1"/>
  <c r="V76" i="31" l="1"/>
  <c r="Q81" i="35"/>
  <c r="M63" i="31"/>
  <c r="M64" i="31" s="1"/>
  <c r="M77" i="31" s="1"/>
  <c r="M80" i="31" s="1"/>
  <c r="M81" i="31" s="1"/>
  <c r="V76" i="33"/>
  <c r="R63" i="35"/>
  <c r="R64" i="35" s="1"/>
  <c r="R77" i="35" s="1"/>
  <c r="R80" i="35" s="1"/>
  <c r="AQ48" i="33"/>
  <c r="AY48" i="33"/>
  <c r="AI48" i="33"/>
  <c r="BD48" i="33"/>
  <c r="AR48" i="33"/>
  <c r="AW48" i="33"/>
  <c r="AX48" i="33"/>
  <c r="BA48" i="33"/>
  <c r="BB48" i="33"/>
  <c r="AU48" i="33"/>
  <c r="AH48" i="33"/>
  <c r="AL48" i="33"/>
  <c r="AV48" i="33"/>
  <c r="AB48" i="33"/>
  <c r="Z48" i="33"/>
  <c r="AD48" i="33"/>
  <c r="AE48" i="33"/>
  <c r="BC48" i="33"/>
  <c r="AA48" i="33"/>
  <c r="AO48" i="33"/>
  <c r="AP48" i="33"/>
  <c r="AS48" i="33"/>
  <c r="AT48" i="33"/>
  <c r="AF48" i="33"/>
  <c r="AJ48" i="33"/>
  <c r="AG48" i="33"/>
  <c r="AK48" i="33"/>
  <c r="X48" i="33"/>
  <c r="X60" i="33" s="1"/>
  <c r="AZ48" i="33"/>
  <c r="AN48" i="33"/>
  <c r="Y48" i="33"/>
  <c r="AC48" i="33"/>
  <c r="AM48" i="33"/>
  <c r="Z18" i="10"/>
  <c r="X29" i="33"/>
  <c r="BB49" i="33"/>
  <c r="AW49" i="33"/>
  <c r="Y49" i="33"/>
  <c r="AN49" i="33"/>
  <c r="AM49" i="33"/>
  <c r="AR49" i="33"/>
  <c r="AQ49" i="33"/>
  <c r="AT49" i="33"/>
  <c r="AL49" i="33"/>
  <c r="Z49" i="33"/>
  <c r="BC49" i="33"/>
  <c r="AB49" i="33"/>
  <c r="AC49" i="33"/>
  <c r="AK49" i="33"/>
  <c r="AF49" i="33"/>
  <c r="AI49" i="33"/>
  <c r="AS49" i="33"/>
  <c r="AD49" i="33"/>
  <c r="BA49" i="33"/>
  <c r="AH49" i="33"/>
  <c r="AO49" i="33"/>
  <c r="AV49" i="33"/>
  <c r="AU49" i="33"/>
  <c r="AZ49" i="33"/>
  <c r="AY49" i="33"/>
  <c r="AX49" i="33"/>
  <c r="BD49" i="33"/>
  <c r="AA49" i="33"/>
  <c r="AG49" i="33"/>
  <c r="AP49" i="33"/>
  <c r="AE49" i="33"/>
  <c r="AJ49" i="33"/>
  <c r="M63" i="33"/>
  <c r="M64" i="33" s="1"/>
  <c r="M77" i="33" s="1"/>
  <c r="M80" i="33" s="1"/>
  <c r="M81" i="33" s="1"/>
  <c r="X29" i="35"/>
  <c r="AN49" i="35"/>
  <c r="AM49" i="35"/>
  <c r="AL49" i="35"/>
  <c r="AK49" i="35"/>
  <c r="AO49" i="35"/>
  <c r="AW49" i="35"/>
  <c r="AI49" i="35"/>
  <c r="AJ49" i="35"/>
  <c r="BC49" i="35"/>
  <c r="BA49" i="35"/>
  <c r="AX49" i="35"/>
  <c r="AR49" i="35"/>
  <c r="AV49" i="35"/>
  <c r="AT49" i="35"/>
  <c r="AS49" i="35"/>
  <c r="AH49" i="35"/>
  <c r="AQ49" i="35"/>
  <c r="AF49" i="35"/>
  <c r="AE49" i="35"/>
  <c r="AD49" i="35"/>
  <c r="AC49" i="35"/>
  <c r="Y49" i="35"/>
  <c r="AG49" i="35"/>
  <c r="AB49" i="35"/>
  <c r="AA49" i="35"/>
  <c r="BD49" i="35"/>
  <c r="BB49" i="35"/>
  <c r="AP49" i="35"/>
  <c r="AZ49" i="35"/>
  <c r="AU49" i="35"/>
  <c r="Z49" i="35"/>
  <c r="AY49" i="35"/>
  <c r="N62" i="31"/>
  <c r="O61" i="31" s="1"/>
  <c r="Y19" i="33"/>
  <c r="Y25" i="33" s="1"/>
  <c r="Y26" i="33" s="1"/>
  <c r="Y28" i="33" s="1"/>
  <c r="Y19" i="35"/>
  <c r="Y25" i="35" s="1"/>
  <c r="Y26" i="35" s="1"/>
  <c r="Y25" i="31"/>
  <c r="Y26" i="31" s="1"/>
  <c r="Y28" i="31" s="1"/>
  <c r="W88" i="33"/>
  <c r="W67" i="33" s="1"/>
  <c r="W88" i="35"/>
  <c r="W67" i="35" s="1"/>
  <c r="W67" i="31"/>
  <c r="N62" i="33"/>
  <c r="O61" i="33" s="1"/>
  <c r="Z15" i="10"/>
  <c r="Y91" i="35"/>
  <c r="Y70" i="35" s="1"/>
  <c r="Y91" i="33"/>
  <c r="Y70" i="33" s="1"/>
  <c r="Y70" i="31"/>
  <c r="AT48" i="35"/>
  <c r="AM48" i="35"/>
  <c r="AU48" i="35"/>
  <c r="AE48" i="35"/>
  <c r="Z48" i="35"/>
  <c r="AA48" i="35"/>
  <c r="AF48" i="35"/>
  <c r="AG48" i="35"/>
  <c r="AC48" i="35"/>
  <c r="AP48" i="35"/>
  <c r="AV48" i="35"/>
  <c r="AI48" i="35"/>
  <c r="AO48" i="35"/>
  <c r="AR48" i="35"/>
  <c r="AD48" i="35"/>
  <c r="AJ48" i="35"/>
  <c r="AZ48" i="35"/>
  <c r="BB48" i="35"/>
  <c r="BA48" i="35"/>
  <c r="AK48" i="35"/>
  <c r="AX48" i="35"/>
  <c r="AY48" i="35"/>
  <c r="BD48" i="35"/>
  <c r="X48" i="35"/>
  <c r="X60" i="35" s="1"/>
  <c r="Y48" i="35"/>
  <c r="AS48" i="35"/>
  <c r="AL48" i="35"/>
  <c r="BC48" i="35"/>
  <c r="AQ48" i="35"/>
  <c r="AW48" i="35"/>
  <c r="AB48" i="35"/>
  <c r="AH48" i="35"/>
  <c r="AN48" i="35"/>
  <c r="Z16" i="10"/>
  <c r="W89" i="33"/>
  <c r="W68" i="33" s="1"/>
  <c r="W89" i="35"/>
  <c r="W68" i="35" s="1"/>
  <c r="W68" i="31"/>
  <c r="Y92" i="35"/>
  <c r="Y71" i="35" s="1"/>
  <c r="Y92" i="33"/>
  <c r="Y71" i="33" s="1"/>
  <c r="Y71" i="31"/>
  <c r="Y24" i="10"/>
  <c r="W29" i="33"/>
  <c r="Z12" i="10"/>
  <c r="V76" i="35"/>
  <c r="W29" i="35"/>
  <c r="X29" i="31"/>
  <c r="BA49" i="31"/>
  <c r="AS49" i="31"/>
  <c r="AK49" i="31"/>
  <c r="AC49" i="31"/>
  <c r="BB49" i="31"/>
  <c r="AT49" i="31"/>
  <c r="AL49" i="31"/>
  <c r="AD49" i="31"/>
  <c r="AO49" i="31"/>
  <c r="Y49" i="31"/>
  <c r="Y60" i="31" s="1"/>
  <c r="AP49" i="31"/>
  <c r="Z49" i="31"/>
  <c r="BC49" i="31"/>
  <c r="AE49" i="31"/>
  <c r="AV49" i="31"/>
  <c r="AF49" i="31"/>
  <c r="AY49" i="31"/>
  <c r="AQ49" i="31"/>
  <c r="AI49" i="31"/>
  <c r="AA49" i="31"/>
  <c r="AZ49" i="31"/>
  <c r="AR49" i="31"/>
  <c r="AJ49" i="31"/>
  <c r="AB49" i="31"/>
  <c r="AW49" i="31"/>
  <c r="AG49" i="31"/>
  <c r="AX49" i="31"/>
  <c r="AH49" i="31"/>
  <c r="AU49" i="31"/>
  <c r="AM49" i="31"/>
  <c r="BD49" i="31"/>
  <c r="AN49" i="31"/>
  <c r="Z19" i="10"/>
  <c r="S62" i="35"/>
  <c r="T61" i="35" s="1"/>
  <c r="R81" i="35" l="1"/>
  <c r="N63" i="31"/>
  <c r="N64" i="31" s="1"/>
  <c r="N77" i="31" s="1"/>
  <c r="N80" i="31" s="1"/>
  <c r="N81" i="31" s="1"/>
  <c r="Y60" i="33"/>
  <c r="Y60" i="35"/>
  <c r="W76" i="33"/>
  <c r="S63" i="35"/>
  <c r="S64" i="35" s="1"/>
  <c r="S77" i="35" s="1"/>
  <c r="S80" i="35" s="1"/>
  <c r="S81" i="35" s="1"/>
  <c r="AA16" i="10"/>
  <c r="Y29" i="33"/>
  <c r="AZ50" i="33"/>
  <c r="AR50" i="33"/>
  <c r="AJ50" i="33"/>
  <c r="AB50" i="33"/>
  <c r="AY50" i="33"/>
  <c r="AQ50" i="33"/>
  <c r="AI50" i="33"/>
  <c r="AA50" i="33"/>
  <c r="BD50" i="33"/>
  <c r="AN50" i="33"/>
  <c r="BC50" i="33"/>
  <c r="AM50" i="33"/>
  <c r="BB50" i="33"/>
  <c r="AL50" i="33"/>
  <c r="BA50" i="33"/>
  <c r="AK50" i="33"/>
  <c r="AX50" i="33"/>
  <c r="AP50" i="33"/>
  <c r="AH50" i="33"/>
  <c r="Z50" i="33"/>
  <c r="Z60" i="33" s="1"/>
  <c r="AW50" i="33"/>
  <c r="AO50" i="33"/>
  <c r="AG50" i="33"/>
  <c r="AV50" i="33"/>
  <c r="AF50" i="33"/>
  <c r="AU50" i="33"/>
  <c r="AE50" i="33"/>
  <c r="AT50" i="33"/>
  <c r="AD50" i="33"/>
  <c r="AS50" i="33"/>
  <c r="AC50" i="33"/>
  <c r="AA18" i="10"/>
  <c r="X88" i="35"/>
  <c r="X67" i="35" s="1"/>
  <c r="X88" i="33"/>
  <c r="X67" i="33" s="1"/>
  <c r="X67" i="31"/>
  <c r="Z19" i="33"/>
  <c r="Z25" i="33" s="1"/>
  <c r="Z26" i="33" s="1"/>
  <c r="Z19" i="35"/>
  <c r="Z25" i="35" s="1"/>
  <c r="Z26" i="35" s="1"/>
  <c r="Z25" i="31"/>
  <c r="Z26" i="31" s="1"/>
  <c r="Z28" i="31" s="1"/>
  <c r="Z24" i="10"/>
  <c r="N63" i="33"/>
  <c r="N64" i="33" s="1"/>
  <c r="N77" i="33" s="1"/>
  <c r="N80" i="33" s="1"/>
  <c r="N81" i="33" s="1"/>
  <c r="X89" i="35"/>
  <c r="X68" i="35" s="1"/>
  <c r="X89" i="33"/>
  <c r="X68" i="33" s="1"/>
  <c r="X68" i="31"/>
  <c r="W76" i="31"/>
  <c r="O62" i="31"/>
  <c r="P61" i="31" s="1"/>
  <c r="T62" i="35"/>
  <c r="U61" i="35" s="1"/>
  <c r="Y28" i="35"/>
  <c r="Y29" i="35" s="1"/>
  <c r="O62" i="33"/>
  <c r="P61" i="33" s="1"/>
  <c r="AA19" i="10"/>
  <c r="AA12" i="10"/>
  <c r="AA15" i="10"/>
  <c r="W76" i="35"/>
  <c r="Y29" i="31"/>
  <c r="AX50" i="31"/>
  <c r="AP50" i="31"/>
  <c r="AH50" i="31"/>
  <c r="Z50" i="31"/>
  <c r="Z60" i="31" s="1"/>
  <c r="AW50" i="31"/>
  <c r="AO50" i="31"/>
  <c r="AG50" i="31"/>
  <c r="AT50" i="31"/>
  <c r="AD50" i="31"/>
  <c r="AS50" i="31"/>
  <c r="AC50" i="31"/>
  <c r="AR50" i="31"/>
  <c r="AB50" i="31"/>
  <c r="AQ50" i="31"/>
  <c r="AA50" i="31"/>
  <c r="BD50" i="31"/>
  <c r="AV50" i="31"/>
  <c r="AN50" i="31"/>
  <c r="AF50" i="31"/>
  <c r="BC50" i="31"/>
  <c r="AU50" i="31"/>
  <c r="AM50" i="31"/>
  <c r="AE50" i="31"/>
  <c r="BB50" i="31"/>
  <c r="AL50" i="31"/>
  <c r="BA50" i="31"/>
  <c r="AK50" i="31"/>
  <c r="AZ50" i="31"/>
  <c r="AJ50" i="31"/>
  <c r="AY50" i="31"/>
  <c r="AI50" i="31"/>
  <c r="Z91" i="35"/>
  <c r="Z70" i="35" s="1"/>
  <c r="Z91" i="33"/>
  <c r="Z70" i="33" s="1"/>
  <c r="Z70" i="31"/>
  <c r="Z92" i="35"/>
  <c r="Z71" i="35" s="1"/>
  <c r="Z92" i="33"/>
  <c r="Z71" i="33" s="1"/>
  <c r="Z71" i="31"/>
  <c r="AB19" i="10" l="1"/>
  <c r="AB16" i="10"/>
  <c r="AY50" i="35"/>
  <c r="BD50" i="35"/>
  <c r="AN50" i="35"/>
  <c r="AW50" i="35"/>
  <c r="AZ50" i="35"/>
  <c r="AS50" i="35"/>
  <c r="AT50" i="35"/>
  <c r="AU50" i="35"/>
  <c r="AX50" i="35"/>
  <c r="BA50" i="35"/>
  <c r="AE50" i="35"/>
  <c r="AH50" i="35"/>
  <c r="AV50" i="35"/>
  <c r="AJ50" i="35"/>
  <c r="AC50" i="35"/>
  <c r="AL50" i="35"/>
  <c r="AQ50" i="35"/>
  <c r="AO50" i="35"/>
  <c r="AK50" i="35"/>
  <c r="AB50" i="35"/>
  <c r="BB50" i="35"/>
  <c r="BC50" i="35"/>
  <c r="Z50" i="35"/>
  <c r="Z60" i="35" s="1"/>
  <c r="AA50" i="35"/>
  <c r="AF50" i="35"/>
  <c r="AR50" i="35"/>
  <c r="AD50" i="35"/>
  <c r="AI50" i="35"/>
  <c r="AG50" i="35"/>
  <c r="AM50" i="35"/>
  <c r="AP50" i="35"/>
  <c r="O63" i="33"/>
  <c r="O64" i="33" s="1"/>
  <c r="O77" i="33" s="1"/>
  <c r="O80" i="33" s="1"/>
  <c r="O81" i="33" s="1"/>
  <c r="T63" i="35"/>
  <c r="T64" i="35" s="1"/>
  <c r="T77" i="35" s="1"/>
  <c r="T80" i="35" s="1"/>
  <c r="T81" i="35" s="1"/>
  <c r="P62" i="31"/>
  <c r="Q61" i="31" s="1"/>
  <c r="X76" i="35"/>
  <c r="AB18" i="10"/>
  <c r="Y89" i="35"/>
  <c r="Y68" i="35" s="1"/>
  <c r="Y89" i="33"/>
  <c r="Y68" i="33" s="1"/>
  <c r="Y68" i="31"/>
  <c r="AB15" i="10"/>
  <c r="AA19" i="35"/>
  <c r="AA25" i="35" s="1"/>
  <c r="AA26" i="35" s="1"/>
  <c r="AA19" i="33"/>
  <c r="AA25" i="33" s="1"/>
  <c r="AA26" i="33" s="1"/>
  <c r="AA28" i="33" s="1"/>
  <c r="AA25" i="31"/>
  <c r="AA26" i="31" s="1"/>
  <c r="AA28" i="31" s="1"/>
  <c r="AA91" i="33"/>
  <c r="AA70" i="33" s="1"/>
  <c r="AA91" i="35"/>
  <c r="AA70" i="35" s="1"/>
  <c r="AA70" i="31"/>
  <c r="Z28" i="35"/>
  <c r="Z29" i="35" s="1"/>
  <c r="X76" i="31"/>
  <c r="AB12" i="10"/>
  <c r="P62" i="33"/>
  <c r="Q61" i="33" s="1"/>
  <c r="U62" i="35"/>
  <c r="V61" i="35" s="1"/>
  <c r="Z28" i="33"/>
  <c r="Z29" i="33" s="1"/>
  <c r="X76" i="33"/>
  <c r="AA24" i="10"/>
  <c r="Y88" i="35"/>
  <c r="Y67" i="35" s="1"/>
  <c r="Y88" i="33"/>
  <c r="Y67" i="33" s="1"/>
  <c r="Y67" i="31"/>
  <c r="AA92" i="35"/>
  <c r="AA71" i="35" s="1"/>
  <c r="AA92" i="33"/>
  <c r="AA71" i="33" s="1"/>
  <c r="AA71" i="31"/>
  <c r="O63" i="31"/>
  <c r="O64" i="31" s="1"/>
  <c r="O77" i="31" s="1"/>
  <c r="O80" i="31" s="1"/>
  <c r="O81" i="31" s="1"/>
  <c r="Z29" i="31"/>
  <c r="AX51" i="31"/>
  <c r="AP51" i="31"/>
  <c r="AH51" i="31"/>
  <c r="BC51" i="31"/>
  <c r="AU51" i="31"/>
  <c r="AM51" i="31"/>
  <c r="AE51" i="31"/>
  <c r="AT51" i="31"/>
  <c r="AD51" i="31"/>
  <c r="AQ51" i="31"/>
  <c r="AA51" i="31"/>
  <c r="AA60" i="31" s="1"/>
  <c r="AR51" i="31"/>
  <c r="AB51" i="31"/>
  <c r="AO51" i="31"/>
  <c r="BD51" i="31"/>
  <c r="AV51" i="31"/>
  <c r="AN51" i="31"/>
  <c r="AF51" i="31"/>
  <c r="BA51" i="31"/>
  <c r="AS51" i="31"/>
  <c r="AK51" i="31"/>
  <c r="AC51" i="31"/>
  <c r="BB51" i="31"/>
  <c r="AL51" i="31"/>
  <c r="AY51" i="31"/>
  <c r="AI51" i="31"/>
  <c r="AZ51" i="31"/>
  <c r="AJ51" i="31"/>
  <c r="AW51" i="31"/>
  <c r="AG51" i="31"/>
  <c r="Y76" i="35" l="1"/>
  <c r="AB24" i="10"/>
  <c r="U63" i="35"/>
  <c r="U64" i="35" s="1"/>
  <c r="U77" i="35" s="1"/>
  <c r="U80" i="35" s="1"/>
  <c r="U81" i="35" s="1"/>
  <c r="C4" i="35"/>
  <c r="G31" i="29" s="1"/>
  <c r="AC12" i="10"/>
  <c r="Y76" i="31"/>
  <c r="AR51" i="33"/>
  <c r="AW51" i="33"/>
  <c r="AA51" i="33"/>
  <c r="AA60" i="33" s="1"/>
  <c r="BB51" i="33"/>
  <c r="AP51" i="33"/>
  <c r="AM51" i="33"/>
  <c r="AN51" i="33"/>
  <c r="AK51" i="33"/>
  <c r="AT51" i="33"/>
  <c r="AY51" i="33"/>
  <c r="AO51" i="33"/>
  <c r="BC51" i="33"/>
  <c r="BA51" i="33"/>
  <c r="AQ51" i="33"/>
  <c r="AL51" i="33"/>
  <c r="AU51" i="33"/>
  <c r="AS51" i="33"/>
  <c r="AG51" i="33"/>
  <c r="AJ51" i="33"/>
  <c r="AZ51" i="33"/>
  <c r="AD51" i="33"/>
  <c r="AI51" i="33"/>
  <c r="AH51" i="33"/>
  <c r="AE51" i="33"/>
  <c r="AF51" i="33"/>
  <c r="AC51" i="33"/>
  <c r="BD51" i="33"/>
  <c r="AB51" i="33"/>
  <c r="AX51" i="33"/>
  <c r="AV51" i="33"/>
  <c r="Q62" i="33"/>
  <c r="R61" i="33" s="1"/>
  <c r="AC15" i="10"/>
  <c r="AB92" i="35"/>
  <c r="AB71" i="35" s="1"/>
  <c r="AB92" i="33"/>
  <c r="AB71" i="33" s="1"/>
  <c r="AB71" i="31"/>
  <c r="Y76" i="33"/>
  <c r="P63" i="33"/>
  <c r="P64" i="33" s="1"/>
  <c r="P77" i="33" s="1"/>
  <c r="P80" i="33" s="1"/>
  <c r="P81" i="33" s="1"/>
  <c r="AI51" i="35"/>
  <c r="AH51" i="35"/>
  <c r="BD51" i="35"/>
  <c r="AS51" i="35"/>
  <c r="BA51" i="35"/>
  <c r="BC51" i="35"/>
  <c r="AU51" i="35"/>
  <c r="AY51" i="35"/>
  <c r="AN51" i="35"/>
  <c r="AM51" i="35"/>
  <c r="AQ51" i="35"/>
  <c r="AP51" i="35"/>
  <c r="AF51" i="35"/>
  <c r="AB51" i="35"/>
  <c r="AJ51" i="35"/>
  <c r="AD51" i="35"/>
  <c r="AA51" i="35"/>
  <c r="AA60" i="35" s="1"/>
  <c r="AW51" i="35"/>
  <c r="AV51" i="35"/>
  <c r="AC51" i="35"/>
  <c r="AK51" i="35"/>
  <c r="BB51" i="35"/>
  <c r="AT51" i="35"/>
  <c r="AX51" i="35"/>
  <c r="AO51" i="35"/>
  <c r="AR51" i="35"/>
  <c r="AZ51" i="35"/>
  <c r="AL51" i="35"/>
  <c r="AG51" i="35"/>
  <c r="AE51" i="35"/>
  <c r="AA29" i="33"/>
  <c r="AS52" i="33"/>
  <c r="AL52" i="33"/>
  <c r="AO52" i="33"/>
  <c r="AF52" i="33"/>
  <c r="AH52" i="33"/>
  <c r="AR52" i="33"/>
  <c r="AD52" i="33"/>
  <c r="BD52" i="33"/>
  <c r="AZ52" i="33"/>
  <c r="AX52" i="33"/>
  <c r="AP52" i="33"/>
  <c r="AC52" i="33"/>
  <c r="AT52" i="33"/>
  <c r="AJ52" i="33"/>
  <c r="AK52" i="33"/>
  <c r="AB52" i="33"/>
  <c r="AV52" i="33"/>
  <c r="BB52" i="33"/>
  <c r="AY52" i="33"/>
  <c r="BC52" i="33"/>
  <c r="AI52" i="33"/>
  <c r="AN52" i="33"/>
  <c r="AG52" i="33"/>
  <c r="AQ52" i="33"/>
  <c r="AM52" i="33"/>
  <c r="BA52" i="33"/>
  <c r="AW52" i="33"/>
  <c r="AU52" i="33"/>
  <c r="AE52" i="33"/>
  <c r="AC18" i="10"/>
  <c r="Q62" i="31"/>
  <c r="R61" i="31" s="1"/>
  <c r="AC19" i="10"/>
  <c r="AA29" i="31"/>
  <c r="BC52" i="31"/>
  <c r="AU52" i="31"/>
  <c r="AM52" i="31"/>
  <c r="AE52" i="31"/>
  <c r="AZ52" i="31"/>
  <c r="AR52" i="31"/>
  <c r="AJ52" i="31"/>
  <c r="AB52" i="31"/>
  <c r="AB60" i="31" s="1"/>
  <c r="AY52" i="31"/>
  <c r="AI52" i="31"/>
  <c r="AV52" i="31"/>
  <c r="AF52" i="31"/>
  <c r="AW52" i="31"/>
  <c r="AG52" i="31"/>
  <c r="AT52" i="31"/>
  <c r="AD52" i="31"/>
  <c r="BA52" i="31"/>
  <c r="AS52" i="31"/>
  <c r="AK52" i="31"/>
  <c r="AC52" i="31"/>
  <c r="AX52" i="31"/>
  <c r="AP52" i="31"/>
  <c r="AH52" i="31"/>
  <c r="AQ52" i="31"/>
  <c r="BD52" i="31"/>
  <c r="AN52" i="31"/>
  <c r="AO52" i="31"/>
  <c r="BB52" i="31"/>
  <c r="AL52" i="31"/>
  <c r="AC16" i="10"/>
  <c r="V62" i="35"/>
  <c r="W61" i="35" s="1"/>
  <c r="AB91" i="35"/>
  <c r="AB70" i="35" s="1"/>
  <c r="AB91" i="33"/>
  <c r="AB70" i="33" s="1"/>
  <c r="AB70" i="31"/>
  <c r="AB19" i="35"/>
  <c r="AB25" i="35" s="1"/>
  <c r="AB26" i="35" s="1"/>
  <c r="AB19" i="33"/>
  <c r="AB25" i="33" s="1"/>
  <c r="AB26" i="33" s="1"/>
  <c r="AB28" i="33" s="1"/>
  <c r="AB25" i="31"/>
  <c r="AB26" i="31" s="1"/>
  <c r="AB28" i="31" s="1"/>
  <c r="Z89" i="35"/>
  <c r="Z68" i="35" s="1"/>
  <c r="Z89" i="33"/>
  <c r="Z68" i="33" s="1"/>
  <c r="Z68" i="31"/>
  <c r="Z88" i="35"/>
  <c r="Z67" i="35" s="1"/>
  <c r="Z88" i="33"/>
  <c r="Z67" i="33" s="1"/>
  <c r="Z67" i="31"/>
  <c r="AA28" i="35"/>
  <c r="P63" i="31"/>
  <c r="P64" i="31" s="1"/>
  <c r="P77" i="31" s="1"/>
  <c r="P80" i="31" s="1"/>
  <c r="P81" i="31" s="1"/>
  <c r="Z76" i="33" l="1"/>
  <c r="Q63" i="33"/>
  <c r="Q64" i="33" s="1"/>
  <c r="Q77" i="33" s="1"/>
  <c r="Q80" i="33" s="1"/>
  <c r="Q81" i="33" s="1"/>
  <c r="Z76" i="31"/>
  <c r="AY52" i="35"/>
  <c r="AR52" i="35"/>
  <c r="AT52" i="35"/>
  <c r="AU52" i="35"/>
  <c r="AH52" i="35"/>
  <c r="AS52" i="35"/>
  <c r="AF52" i="35"/>
  <c r="AE52" i="35"/>
  <c r="AD52" i="35"/>
  <c r="BB52" i="35"/>
  <c r="AX52" i="35"/>
  <c r="AV52" i="35"/>
  <c r="AZ52" i="35"/>
  <c r="AG52" i="35"/>
  <c r="AB52" i="35"/>
  <c r="AB60" i="35" s="1"/>
  <c r="AP52" i="35"/>
  <c r="AN52" i="35"/>
  <c r="AL52" i="35"/>
  <c r="AQ52" i="35"/>
  <c r="AM52" i="35"/>
  <c r="AK52" i="35"/>
  <c r="BD52" i="35"/>
  <c r="AI52" i="35"/>
  <c r="AJ52" i="35"/>
  <c r="AO52" i="35"/>
  <c r="AC52" i="35"/>
  <c r="BC52" i="35"/>
  <c r="BA52" i="35"/>
  <c r="AW52" i="35"/>
  <c r="R62" i="31"/>
  <c r="S61" i="31" s="1"/>
  <c r="AD15" i="10"/>
  <c r="AD12" i="10"/>
  <c r="AB29" i="31"/>
  <c r="AW53" i="31"/>
  <c r="AO53" i="31"/>
  <c r="AG53" i="31"/>
  <c r="BB53" i="31"/>
  <c r="AT53" i="31"/>
  <c r="AL53" i="31"/>
  <c r="AD53" i="31"/>
  <c r="BA53" i="31"/>
  <c r="AK53" i="31"/>
  <c r="AX53" i="31"/>
  <c r="AH53" i="31"/>
  <c r="AY53" i="31"/>
  <c r="AI53" i="31"/>
  <c r="AV53" i="31"/>
  <c r="AF53" i="31"/>
  <c r="BC53" i="31"/>
  <c r="AU53" i="31"/>
  <c r="AM53" i="31"/>
  <c r="AE53" i="31"/>
  <c r="AZ53" i="31"/>
  <c r="AR53" i="31"/>
  <c r="AJ53" i="31"/>
  <c r="AS53" i="31"/>
  <c r="AC53" i="31"/>
  <c r="AC60" i="31" s="1"/>
  <c r="AP53" i="31"/>
  <c r="AQ53" i="31"/>
  <c r="BD53" i="31"/>
  <c r="AN53" i="31"/>
  <c r="AA88" i="35"/>
  <c r="AA67" i="35" s="1"/>
  <c r="AA88" i="33"/>
  <c r="AA67" i="33" s="1"/>
  <c r="AA67" i="31"/>
  <c r="Q63" i="31"/>
  <c r="Q64" i="31" s="1"/>
  <c r="Q77" i="31" s="1"/>
  <c r="Q80" i="31" s="1"/>
  <c r="Q81" i="31" s="1"/>
  <c r="AC91" i="35"/>
  <c r="AC70" i="35" s="1"/>
  <c r="AC91" i="33"/>
  <c r="AC70" i="33" s="1"/>
  <c r="AC70" i="31"/>
  <c r="AB29" i="33"/>
  <c r="BB53" i="33"/>
  <c r="AD53" i="33"/>
  <c r="AX53" i="33"/>
  <c r="AP53" i="33"/>
  <c r="AM53" i="33"/>
  <c r="AR53" i="33"/>
  <c r="AY53" i="33"/>
  <c r="BD53" i="33"/>
  <c r="AS53" i="33"/>
  <c r="AI53" i="33"/>
  <c r="AH53" i="33"/>
  <c r="BA53" i="33"/>
  <c r="AE53" i="33"/>
  <c r="AC53" i="33"/>
  <c r="AC60" i="33" s="1"/>
  <c r="AU53" i="33"/>
  <c r="AZ53" i="33"/>
  <c r="AF53" i="33"/>
  <c r="AG53" i="33"/>
  <c r="AL53" i="33"/>
  <c r="AW53" i="33"/>
  <c r="AO53" i="33"/>
  <c r="AK53" i="33"/>
  <c r="BC53" i="33"/>
  <c r="AN53" i="33"/>
  <c r="AT53" i="33"/>
  <c r="AJ53" i="33"/>
  <c r="AQ53" i="33"/>
  <c r="AV53" i="33"/>
  <c r="V63" i="35"/>
  <c r="V64" i="35" s="1"/>
  <c r="V77" i="35" s="1"/>
  <c r="V80" i="35" s="1"/>
  <c r="V81" i="35" s="1"/>
  <c r="AD19" i="10"/>
  <c r="AC92" i="35"/>
  <c r="AC71" i="35" s="1"/>
  <c r="AC92" i="33"/>
  <c r="AC71" i="33" s="1"/>
  <c r="AC71" i="31"/>
  <c r="AB60" i="33"/>
  <c r="AD18" i="10"/>
  <c r="AA89" i="35"/>
  <c r="AA68" i="35" s="1"/>
  <c r="AA89" i="33"/>
  <c r="AA68" i="33" s="1"/>
  <c r="AA68" i="31"/>
  <c r="W62" i="35"/>
  <c r="X61" i="35" s="1"/>
  <c r="AA29" i="35"/>
  <c r="Z76" i="35"/>
  <c r="AB28" i="35"/>
  <c r="AD16" i="10"/>
  <c r="AC24" i="10"/>
  <c r="R62" i="33"/>
  <c r="S61" i="33" s="1"/>
  <c r="AC19" i="35"/>
  <c r="AC25" i="35" s="1"/>
  <c r="AC26" i="35" s="1"/>
  <c r="AC28" i="35" s="1"/>
  <c r="AC19" i="33"/>
  <c r="AC25" i="33" s="1"/>
  <c r="AC26" i="33" s="1"/>
  <c r="AC25" i="31"/>
  <c r="AC26" i="31" s="1"/>
  <c r="AC28" i="31" s="1"/>
  <c r="AA76" i="33" l="1"/>
  <c r="W63" i="35"/>
  <c r="W64" i="35" s="1"/>
  <c r="W77" i="35" s="1"/>
  <c r="W80" i="35" s="1"/>
  <c r="W81" i="35" s="1"/>
  <c r="AA76" i="35"/>
  <c r="S62" i="33"/>
  <c r="T61" i="33" s="1"/>
  <c r="AE15" i="10"/>
  <c r="R63" i="33"/>
  <c r="R64" i="33" s="1"/>
  <c r="R77" i="33" s="1"/>
  <c r="R80" i="33" s="1"/>
  <c r="R81" i="33" s="1"/>
  <c r="AB88" i="35"/>
  <c r="AB67" i="35" s="1"/>
  <c r="AB88" i="33"/>
  <c r="AB67" i="33" s="1"/>
  <c r="AB67" i="31"/>
  <c r="AC28" i="33"/>
  <c r="AC29" i="33" s="1"/>
  <c r="AE16" i="10"/>
  <c r="AE18" i="10"/>
  <c r="AD91" i="35"/>
  <c r="AD70" i="35" s="1"/>
  <c r="AD91" i="33"/>
  <c r="AD70" i="33" s="1"/>
  <c r="AD70" i="31"/>
  <c r="AE19" i="10"/>
  <c r="S62" i="31"/>
  <c r="T61" i="31" s="1"/>
  <c r="AY53" i="35"/>
  <c r="AV53" i="35"/>
  <c r="AO53" i="35"/>
  <c r="AL53" i="35"/>
  <c r="AX53" i="35"/>
  <c r="AP53" i="35"/>
  <c r="BC53" i="35"/>
  <c r="BD53" i="35"/>
  <c r="AW53" i="35"/>
  <c r="AT53" i="35"/>
  <c r="AK53" i="35"/>
  <c r="AC53" i="35"/>
  <c r="AC60" i="35" s="1"/>
  <c r="AM53" i="35"/>
  <c r="AJ53" i="35"/>
  <c r="AQ53" i="35"/>
  <c r="AN53" i="35"/>
  <c r="AG53" i="35"/>
  <c r="AD53" i="35"/>
  <c r="AH53" i="35"/>
  <c r="AE53" i="35"/>
  <c r="AZ53" i="35"/>
  <c r="AI53" i="35"/>
  <c r="AF53" i="35"/>
  <c r="BB53" i="35"/>
  <c r="BA53" i="35"/>
  <c r="AS53" i="35"/>
  <c r="AU53" i="35"/>
  <c r="AR53" i="35"/>
  <c r="AE12" i="10"/>
  <c r="AC29" i="31"/>
  <c r="AX54" i="31"/>
  <c r="AP54" i="31"/>
  <c r="AH54" i="31"/>
  <c r="BA54" i="31"/>
  <c r="AS54" i="31"/>
  <c r="AK54" i="31"/>
  <c r="AT54" i="31"/>
  <c r="AD54" i="31"/>
  <c r="AD60" i="31" s="1"/>
  <c r="AO54" i="31"/>
  <c r="AR54" i="31"/>
  <c r="BC54" i="31"/>
  <c r="AM54" i="31"/>
  <c r="BD54" i="31"/>
  <c r="AV54" i="31"/>
  <c r="AN54" i="31"/>
  <c r="AF54" i="31"/>
  <c r="AY54" i="31"/>
  <c r="AQ54" i="31"/>
  <c r="AI54" i="31"/>
  <c r="BB54" i="31"/>
  <c r="AL54" i="31"/>
  <c r="AW54" i="31"/>
  <c r="AG54" i="31"/>
  <c r="AZ54" i="31"/>
  <c r="AJ54" i="31"/>
  <c r="AU54" i="31"/>
  <c r="AE54" i="31"/>
  <c r="AC29" i="35"/>
  <c r="AZ54" i="35"/>
  <c r="AU54" i="35"/>
  <c r="AP54" i="35"/>
  <c r="AK54" i="35"/>
  <c r="BD54" i="35"/>
  <c r="AL54" i="35"/>
  <c r="AD54" i="35"/>
  <c r="AJ54" i="35"/>
  <c r="BA54" i="35"/>
  <c r="AY54" i="35"/>
  <c r="AT54" i="35"/>
  <c r="AX54" i="35"/>
  <c r="AQ54" i="35"/>
  <c r="AO54" i="35"/>
  <c r="AR54" i="35"/>
  <c r="AM54" i="35"/>
  <c r="AH54" i="35"/>
  <c r="AV54" i="35"/>
  <c r="AN54" i="35"/>
  <c r="AG54" i="35"/>
  <c r="BB54" i="35"/>
  <c r="AE54" i="35"/>
  <c r="AF54" i="35"/>
  <c r="AW54" i="35"/>
  <c r="BC54" i="35"/>
  <c r="AS54" i="35"/>
  <c r="AI54" i="35"/>
  <c r="AD92" i="35"/>
  <c r="AD71" i="35" s="1"/>
  <c r="AD92" i="33"/>
  <c r="AD71" i="33" s="1"/>
  <c r="AD71" i="31"/>
  <c r="AB29" i="35"/>
  <c r="AB89" i="35"/>
  <c r="AB68" i="35" s="1"/>
  <c r="AB89" i="33"/>
  <c r="AB68" i="33" s="1"/>
  <c r="AB68" i="31"/>
  <c r="X62" i="35"/>
  <c r="Y61" i="35" s="1"/>
  <c r="AA76" i="31"/>
  <c r="AD19" i="33"/>
  <c r="AD25" i="33" s="1"/>
  <c r="AD26" i="33" s="1"/>
  <c r="AD28" i="33" s="1"/>
  <c r="AD19" i="35"/>
  <c r="AD25" i="35" s="1"/>
  <c r="AD26" i="35" s="1"/>
  <c r="AD25" i="31"/>
  <c r="AD26" i="31" s="1"/>
  <c r="AD28" i="31" s="1"/>
  <c r="AD24" i="10"/>
  <c r="R63" i="31"/>
  <c r="R64" i="31" s="1"/>
  <c r="R77" i="31" s="1"/>
  <c r="R80" i="31" s="1"/>
  <c r="R81" i="31" s="1"/>
  <c r="AD60" i="35" l="1"/>
  <c r="AB76" i="31"/>
  <c r="S63" i="31"/>
  <c r="S64" i="31" s="1"/>
  <c r="S77" i="31" s="1"/>
  <c r="S80" i="31" s="1"/>
  <c r="S81" i="31" s="1"/>
  <c r="AF15" i="10"/>
  <c r="S63" i="33"/>
  <c r="S64" i="33" s="1"/>
  <c r="S77" i="33" s="1"/>
  <c r="S80" i="33" s="1"/>
  <c r="AD29" i="31"/>
  <c r="BB55" i="31"/>
  <c r="AT55" i="31"/>
  <c r="AL55" i="31"/>
  <c r="BC55" i="31"/>
  <c r="AU55" i="31"/>
  <c r="AM55" i="31"/>
  <c r="AE55" i="31"/>
  <c r="AE60" i="31" s="1"/>
  <c r="AX55" i="31"/>
  <c r="AH55" i="31"/>
  <c r="AQ55" i="31"/>
  <c r="BD55" i="31"/>
  <c r="AN55" i="31"/>
  <c r="AW55" i="31"/>
  <c r="AZ55" i="31"/>
  <c r="AR55" i="31"/>
  <c r="AJ55" i="31"/>
  <c r="BA55" i="31"/>
  <c r="AS55" i="31"/>
  <c r="AK55" i="31"/>
  <c r="AP55" i="31"/>
  <c r="AY55" i="31"/>
  <c r="AI55" i="31"/>
  <c r="AV55" i="31"/>
  <c r="AF55" i="31"/>
  <c r="AO55" i="31"/>
  <c r="AG55" i="31"/>
  <c r="X63" i="35"/>
  <c r="X64" i="35" s="1"/>
  <c r="X77" i="35" s="1"/>
  <c r="X80" i="35" s="1"/>
  <c r="X81" i="35" s="1"/>
  <c r="AE19" i="35"/>
  <c r="AE25" i="35" s="1"/>
  <c r="AE26" i="35" s="1"/>
  <c r="AE28" i="35" s="1"/>
  <c r="AE19" i="33"/>
  <c r="AE25" i="33" s="1"/>
  <c r="AE26" i="33" s="1"/>
  <c r="AE25" i="31"/>
  <c r="AE26" i="31" s="1"/>
  <c r="AE28" i="31" s="1"/>
  <c r="AC88" i="35"/>
  <c r="AC67" i="35" s="1"/>
  <c r="AC88" i="33"/>
  <c r="AC67" i="33" s="1"/>
  <c r="AC67" i="31"/>
  <c r="AB76" i="33"/>
  <c r="S81" i="33"/>
  <c r="AE92" i="33"/>
  <c r="AE71" i="33" s="1"/>
  <c r="AE92" i="35"/>
  <c r="AE71" i="35" s="1"/>
  <c r="AE71" i="31"/>
  <c r="AD29" i="33"/>
  <c r="BC55" i="33"/>
  <c r="AU55" i="33"/>
  <c r="AM55" i="33"/>
  <c r="AE55" i="33"/>
  <c r="AX55" i="33"/>
  <c r="AP55" i="33"/>
  <c r="AH55" i="33"/>
  <c r="AI55" i="33"/>
  <c r="AL55" i="33"/>
  <c r="AO55" i="33"/>
  <c r="AZ55" i="33"/>
  <c r="AJ55" i="33"/>
  <c r="BA55" i="33"/>
  <c r="AS55" i="33"/>
  <c r="AK55" i="33"/>
  <c r="BD55" i="33"/>
  <c r="AV55" i="33"/>
  <c r="AN55" i="33"/>
  <c r="AF55" i="33"/>
  <c r="AY55" i="33"/>
  <c r="AQ55" i="33"/>
  <c r="BB55" i="33"/>
  <c r="AT55" i="33"/>
  <c r="AW55" i="33"/>
  <c r="AG55" i="33"/>
  <c r="AR55" i="33"/>
  <c r="AC89" i="35"/>
  <c r="AC68" i="35" s="1"/>
  <c r="AC89" i="33"/>
  <c r="AC68" i="33" s="1"/>
  <c r="AC68" i="31"/>
  <c r="T62" i="33"/>
  <c r="U61" i="33" s="1"/>
  <c r="Y62" i="35"/>
  <c r="Z61" i="35" s="1"/>
  <c r="AD28" i="35"/>
  <c r="AD29" i="35" s="1"/>
  <c r="AE91" i="35"/>
  <c r="AE70" i="35" s="1"/>
  <c r="AE91" i="33"/>
  <c r="AE70" i="33" s="1"/>
  <c r="AE70" i="31"/>
  <c r="AF12" i="10"/>
  <c r="T62" i="31"/>
  <c r="U61" i="31" s="1"/>
  <c r="AF19" i="10"/>
  <c r="AF18" i="10"/>
  <c r="AF16" i="10"/>
  <c r="BA54" i="33"/>
  <c r="AS54" i="33"/>
  <c r="AI54" i="33"/>
  <c r="AV54" i="33"/>
  <c r="AG54" i="33"/>
  <c r="BC54" i="33"/>
  <c r="AX54" i="33"/>
  <c r="AD54" i="33"/>
  <c r="AD60" i="33" s="1"/>
  <c r="AR54" i="33"/>
  <c r="AH54" i="33"/>
  <c r="AQ54" i="33"/>
  <c r="AT54" i="33"/>
  <c r="AF54" i="33"/>
  <c r="AO54" i="33"/>
  <c r="AE54" i="33"/>
  <c r="BB54" i="33"/>
  <c r="BD54" i="33"/>
  <c r="AY54" i="33"/>
  <c r="AK54" i="33"/>
  <c r="AZ54" i="33"/>
  <c r="AU54" i="33"/>
  <c r="AP54" i="33"/>
  <c r="AL54" i="33"/>
  <c r="AW54" i="33"/>
  <c r="AM54" i="33"/>
  <c r="AN54" i="33"/>
  <c r="AJ54" i="33"/>
  <c r="AB76" i="35"/>
  <c r="AE24" i="10"/>
  <c r="AG18" i="10" l="1"/>
  <c r="AD89" i="35"/>
  <c r="AD68" i="35" s="1"/>
  <c r="AD89" i="33"/>
  <c r="AD68" i="33" s="1"/>
  <c r="AD68" i="31"/>
  <c r="U62" i="33"/>
  <c r="V61" i="33" s="1"/>
  <c r="AC76" i="31"/>
  <c r="AG15" i="10"/>
  <c r="AD88" i="35"/>
  <c r="AD67" i="35" s="1"/>
  <c r="AD88" i="33"/>
  <c r="AD67" i="33" s="1"/>
  <c r="AD67" i="31"/>
  <c r="U62" i="31"/>
  <c r="V61" i="31" s="1"/>
  <c r="AG12" i="10"/>
  <c r="AF55" i="35"/>
  <c r="BB55" i="35"/>
  <c r="AU55" i="35"/>
  <c r="AH55" i="35"/>
  <c r="AI55" i="35"/>
  <c r="AJ55" i="35"/>
  <c r="AV55" i="35"/>
  <c r="AE55" i="35"/>
  <c r="AE60" i="35" s="1"/>
  <c r="AK55" i="35"/>
  <c r="AN55" i="35"/>
  <c r="BC55" i="35"/>
  <c r="AY55" i="35"/>
  <c r="BD55" i="35"/>
  <c r="AW55" i="35"/>
  <c r="AT55" i="35"/>
  <c r="AM55" i="35"/>
  <c r="AQ55" i="35"/>
  <c r="AR55" i="35"/>
  <c r="BA55" i="35"/>
  <c r="AO55" i="35"/>
  <c r="AL55" i="35"/>
  <c r="AP55" i="35"/>
  <c r="AS55" i="35"/>
  <c r="AG55" i="35"/>
  <c r="AX55" i="35"/>
  <c r="AZ55" i="35"/>
  <c r="Y63" i="35"/>
  <c r="Y64" i="35" s="1"/>
  <c r="Y77" i="35" s="1"/>
  <c r="Y80" i="35" s="1"/>
  <c r="Y81" i="35" s="1"/>
  <c r="T63" i="33"/>
  <c r="T64" i="33" s="1"/>
  <c r="T77" i="33" s="1"/>
  <c r="T80" i="33" s="1"/>
  <c r="T81" i="33" s="1"/>
  <c r="AC76" i="33"/>
  <c r="AE28" i="33"/>
  <c r="AE29" i="33" s="1"/>
  <c r="AF92" i="35"/>
  <c r="AF71" i="35" s="1"/>
  <c r="AF92" i="33"/>
  <c r="AF71" i="33" s="1"/>
  <c r="AF71" i="31"/>
  <c r="AF24" i="10"/>
  <c r="AF91" i="35"/>
  <c r="AF70" i="35" s="1"/>
  <c r="AF91" i="33"/>
  <c r="AF70" i="33" s="1"/>
  <c r="AF70" i="31"/>
  <c r="AG16" i="10"/>
  <c r="AF19" i="35"/>
  <c r="AF25" i="35" s="1"/>
  <c r="AF26" i="35" s="1"/>
  <c r="AF19" i="33"/>
  <c r="AF25" i="33" s="1"/>
  <c r="AF26" i="33" s="1"/>
  <c r="AF25" i="31"/>
  <c r="AF26" i="31" s="1"/>
  <c r="AF28" i="31" s="1"/>
  <c r="Z62" i="35"/>
  <c r="AA61" i="35" s="1"/>
  <c r="AE29" i="31"/>
  <c r="BC56" i="31"/>
  <c r="AU56" i="31"/>
  <c r="AM56" i="31"/>
  <c r="BD56" i="31"/>
  <c r="AV56" i="31"/>
  <c r="AN56" i="31"/>
  <c r="AF56" i="31"/>
  <c r="AF60" i="31" s="1"/>
  <c r="AY56" i="31"/>
  <c r="AI56" i="31"/>
  <c r="AJ56" i="31"/>
  <c r="AO56" i="31"/>
  <c r="AX56" i="31"/>
  <c r="AH56" i="31"/>
  <c r="BA56" i="31"/>
  <c r="AS56" i="31"/>
  <c r="AK56" i="31"/>
  <c r="BB56" i="31"/>
  <c r="AT56" i="31"/>
  <c r="AL56" i="31"/>
  <c r="AQ56" i="31"/>
  <c r="AZ56" i="31"/>
  <c r="AR56" i="31"/>
  <c r="AW56" i="31"/>
  <c r="AG56" i="31"/>
  <c r="AP56" i="31"/>
  <c r="AE60" i="33"/>
  <c r="AG19" i="10"/>
  <c r="T63" i="31"/>
  <c r="T64" i="31" s="1"/>
  <c r="T77" i="31" s="1"/>
  <c r="T80" i="31" s="1"/>
  <c r="T81" i="31" s="1"/>
  <c r="AC76" i="35"/>
  <c r="AE29" i="35"/>
  <c r="BC56" i="35"/>
  <c r="AU56" i="35"/>
  <c r="AM56" i="35"/>
  <c r="BD56" i="35"/>
  <c r="AV56" i="35"/>
  <c r="AN56" i="35"/>
  <c r="AF56" i="35"/>
  <c r="AY56" i="35"/>
  <c r="AQ56" i="35"/>
  <c r="AI56" i="35"/>
  <c r="AR56" i="35"/>
  <c r="AJ56" i="35"/>
  <c r="AG56" i="35"/>
  <c r="AP56" i="35"/>
  <c r="BA56" i="35"/>
  <c r="AS56" i="35"/>
  <c r="AK56" i="35"/>
  <c r="BB56" i="35"/>
  <c r="AT56" i="35"/>
  <c r="AL56" i="35"/>
  <c r="AZ56" i="35"/>
  <c r="AW56" i="35"/>
  <c r="AO56" i="35"/>
  <c r="AX56" i="35"/>
  <c r="AH56" i="35"/>
  <c r="AF60" i="35" l="1"/>
  <c r="AD76" i="35"/>
  <c r="Z63" i="35"/>
  <c r="Z64" i="35" s="1"/>
  <c r="Z77" i="35" s="1"/>
  <c r="Z80" i="35" s="1"/>
  <c r="Z81" i="35" s="1"/>
  <c r="U63" i="33"/>
  <c r="U64" i="33" s="1"/>
  <c r="U77" i="33" s="1"/>
  <c r="U80" i="33" s="1"/>
  <c r="U81" i="33" s="1"/>
  <c r="AG24" i="10"/>
  <c r="U63" i="31"/>
  <c r="U64" i="31" s="1"/>
  <c r="U77" i="31" s="1"/>
  <c r="U80" i="31" s="1"/>
  <c r="U81" i="31" s="1"/>
  <c r="AF28" i="33"/>
  <c r="AF29" i="33" s="1"/>
  <c r="AH16" i="10"/>
  <c r="AG19" i="33"/>
  <c r="AG25" i="33" s="1"/>
  <c r="AG26" i="33" s="1"/>
  <c r="AG19" i="35"/>
  <c r="AG25" i="35" s="1"/>
  <c r="AG26" i="35" s="1"/>
  <c r="AG28" i="35" s="1"/>
  <c r="AG25" i="31"/>
  <c r="AG26" i="31" s="1"/>
  <c r="AG28" i="31" s="1"/>
  <c r="AH18" i="10"/>
  <c r="AH12" i="10"/>
  <c r="AH15" i="10"/>
  <c r="AZ56" i="33"/>
  <c r="AQ56" i="33"/>
  <c r="AI56" i="33"/>
  <c r="AO56" i="33"/>
  <c r="AV56" i="33"/>
  <c r="AJ56" i="33"/>
  <c r="BB56" i="33"/>
  <c r="BC56" i="33"/>
  <c r="AF56" i="33"/>
  <c r="AF60" i="33" s="1"/>
  <c r="AN56" i="33"/>
  <c r="AL56" i="33"/>
  <c r="AH56" i="33"/>
  <c r="AY56" i="33"/>
  <c r="AW56" i="33"/>
  <c r="BD56" i="33"/>
  <c r="AK56" i="33"/>
  <c r="AR56" i="33"/>
  <c r="AM56" i="33"/>
  <c r="AX56" i="33"/>
  <c r="AP56" i="33"/>
  <c r="AS56" i="33"/>
  <c r="AU56" i="33"/>
  <c r="AT56" i="33"/>
  <c r="AG56" i="33"/>
  <c r="BA56" i="33"/>
  <c r="AD76" i="33"/>
  <c r="AG91" i="35"/>
  <c r="AG70" i="35" s="1"/>
  <c r="AG91" i="33"/>
  <c r="AG70" i="33" s="1"/>
  <c r="AG70" i="31"/>
  <c r="V62" i="33"/>
  <c r="W61" i="33" s="1"/>
  <c r="AG92" i="35"/>
  <c r="AG71" i="35" s="1"/>
  <c r="AG92" i="33"/>
  <c r="AG71" i="33" s="1"/>
  <c r="AG71" i="31"/>
  <c r="AE88" i="33"/>
  <c r="AE67" i="33" s="1"/>
  <c r="AE88" i="35"/>
  <c r="AE67" i="35" s="1"/>
  <c r="AE67" i="31"/>
  <c r="AF28" i="35"/>
  <c r="AF29" i="35" s="1"/>
  <c r="AE89" i="35"/>
  <c r="AE68" i="35" s="1"/>
  <c r="AE89" i="33"/>
  <c r="AE68" i="33" s="1"/>
  <c r="AE68" i="31"/>
  <c r="AD76" i="31"/>
  <c r="AH19" i="10"/>
  <c r="AA62" i="35"/>
  <c r="AB61" i="35" s="1"/>
  <c r="AF29" i="31"/>
  <c r="BA57" i="31"/>
  <c r="AS57" i="31"/>
  <c r="AK57" i="31"/>
  <c r="BB57" i="31"/>
  <c r="AT57" i="31"/>
  <c r="AL57" i="31"/>
  <c r="AW57" i="31"/>
  <c r="AG57" i="31"/>
  <c r="AG60" i="31" s="1"/>
  <c r="AP57" i="31"/>
  <c r="BC57" i="31"/>
  <c r="AM57" i="31"/>
  <c r="AV57" i="31"/>
  <c r="AY57" i="31"/>
  <c r="AQ57" i="31"/>
  <c r="AI57" i="31"/>
  <c r="AZ57" i="31"/>
  <c r="AR57" i="31"/>
  <c r="AJ57" i="31"/>
  <c r="AO57" i="31"/>
  <c r="AX57" i="31"/>
  <c r="AH57" i="31"/>
  <c r="AU57" i="31"/>
  <c r="BD57" i="31"/>
  <c r="AN57" i="31"/>
  <c r="C4" i="33"/>
  <c r="G30" i="29" s="1"/>
  <c r="V62" i="31"/>
  <c r="W61" i="31" s="1"/>
  <c r="AA63" i="35" l="1"/>
  <c r="AA64" i="35" s="1"/>
  <c r="AA77" i="35" s="1"/>
  <c r="AA80" i="35" s="1"/>
  <c r="V63" i="31"/>
  <c r="V64" i="31" s="1"/>
  <c r="V77" i="31" s="1"/>
  <c r="V80" i="31" s="1"/>
  <c r="V81" i="31" s="1"/>
  <c r="W62" i="33"/>
  <c r="X61" i="33" s="1"/>
  <c r="AE76" i="31"/>
  <c r="V63" i="33"/>
  <c r="V64" i="33" s="1"/>
  <c r="V77" i="33" s="1"/>
  <c r="V80" i="33" s="1"/>
  <c r="V81" i="33" s="1"/>
  <c r="AA81" i="35"/>
  <c r="AE76" i="35"/>
  <c r="AF89" i="35"/>
  <c r="AF68" i="35" s="1"/>
  <c r="AF89" i="33"/>
  <c r="AF68" i="33" s="1"/>
  <c r="AF68" i="31"/>
  <c r="AH24" i="10"/>
  <c r="AH19" i="33"/>
  <c r="AH25" i="33" s="1"/>
  <c r="AH26" i="33" s="1"/>
  <c r="AH19" i="35"/>
  <c r="AH25" i="35" s="1"/>
  <c r="AH26" i="35" s="1"/>
  <c r="AH28" i="35" s="1"/>
  <c r="AH25" i="31"/>
  <c r="AH26" i="31" s="1"/>
  <c r="AH28" i="31" s="1"/>
  <c r="AI18" i="10"/>
  <c r="AG29" i="31"/>
  <c r="AX58" i="31"/>
  <c r="AP58" i="31"/>
  <c r="AH58" i="31"/>
  <c r="AH60" i="31" s="1"/>
  <c r="AW58" i="31"/>
  <c r="AO58" i="31"/>
  <c r="BB58" i="31"/>
  <c r="AL58" i="31"/>
  <c r="AS58" i="31"/>
  <c r="AR58" i="31"/>
  <c r="AY58" i="31"/>
  <c r="AI58" i="31"/>
  <c r="BD58" i="31"/>
  <c r="AV58" i="31"/>
  <c r="AN58" i="31"/>
  <c r="BC58" i="31"/>
  <c r="AU58" i="31"/>
  <c r="AM58" i="31"/>
  <c r="AT58" i="31"/>
  <c r="BA58" i="31"/>
  <c r="AK58" i="31"/>
  <c r="AZ58" i="31"/>
  <c r="AJ58" i="31"/>
  <c r="AQ58" i="31"/>
  <c r="AF88" i="35"/>
  <c r="AF67" i="35" s="1"/>
  <c r="AF76" i="35" s="1"/>
  <c r="AF88" i="33"/>
  <c r="AF67" i="33" s="1"/>
  <c r="AF76" i="33" s="1"/>
  <c r="AF67" i="31"/>
  <c r="AG28" i="33"/>
  <c r="AH92" i="35"/>
  <c r="AH71" i="35" s="1"/>
  <c r="AH92" i="33"/>
  <c r="AH71" i="33" s="1"/>
  <c r="AH71" i="31"/>
  <c r="AI19" i="10"/>
  <c r="AI16" i="10"/>
  <c r="AN57" i="33"/>
  <c r="BD57" i="33"/>
  <c r="AT57" i="33"/>
  <c r="AK57" i="33"/>
  <c r="AW57" i="33"/>
  <c r="AM57" i="33"/>
  <c r="AI57" i="33"/>
  <c r="AZ57" i="33"/>
  <c r="BA57" i="33"/>
  <c r="AG57" i="33"/>
  <c r="AG60" i="33" s="1"/>
  <c r="AY57" i="33"/>
  <c r="AS57" i="33"/>
  <c r="AU57" i="33"/>
  <c r="AL57" i="33"/>
  <c r="AX57" i="33"/>
  <c r="AO57" i="33"/>
  <c r="BC57" i="33"/>
  <c r="AR57" i="33"/>
  <c r="AP57" i="33"/>
  <c r="AV57" i="33"/>
  <c r="AQ57" i="33"/>
  <c r="BB57" i="33"/>
  <c r="AH57" i="33"/>
  <c r="AJ57" i="33"/>
  <c r="AH91" i="35"/>
  <c r="AH70" i="35" s="1"/>
  <c r="AH91" i="33"/>
  <c r="AH70" i="33" s="1"/>
  <c r="AH70" i="31"/>
  <c r="W62" i="31"/>
  <c r="X61" i="31" s="1"/>
  <c r="AB62" i="35"/>
  <c r="AC61" i="35" s="1"/>
  <c r="AU57" i="35"/>
  <c r="AN57" i="35"/>
  <c r="BB57" i="35"/>
  <c r="AG57" i="35"/>
  <c r="AG60" i="35" s="1"/>
  <c r="AH57" i="35"/>
  <c r="AR57" i="35"/>
  <c r="AL57" i="35"/>
  <c r="AJ57" i="35"/>
  <c r="BC57" i="35"/>
  <c r="AK57" i="35"/>
  <c r="AX57" i="35"/>
  <c r="AM57" i="35"/>
  <c r="BA57" i="35"/>
  <c r="AT57" i="35"/>
  <c r="AP57" i="35"/>
  <c r="AZ57" i="35"/>
  <c r="AQ57" i="35"/>
  <c r="BD57" i="35"/>
  <c r="AS57" i="35"/>
  <c r="AO57" i="35"/>
  <c r="AI57" i="35"/>
  <c r="AV57" i="35"/>
  <c r="AW57" i="35"/>
  <c r="AY57" i="35"/>
  <c r="AE76" i="33"/>
  <c r="AI15" i="10"/>
  <c r="AI12" i="10"/>
  <c r="AG29" i="35"/>
  <c r="BA58" i="35"/>
  <c r="AJ58" i="35"/>
  <c r="AU58" i="35"/>
  <c r="BD58" i="35"/>
  <c r="AW58" i="35"/>
  <c r="AZ58" i="35"/>
  <c r="AN58" i="35"/>
  <c r="AH58" i="35"/>
  <c r="AK58" i="35"/>
  <c r="BB58" i="35"/>
  <c r="AV58" i="35"/>
  <c r="AT58" i="35"/>
  <c r="AS58" i="35"/>
  <c r="AI58" i="35"/>
  <c r="AR58" i="35"/>
  <c r="BC58" i="35"/>
  <c r="AP58" i="35"/>
  <c r="AO58" i="35"/>
  <c r="AL58" i="35"/>
  <c r="AQ58" i="35"/>
  <c r="AX58" i="35"/>
  <c r="AY58" i="35"/>
  <c r="AM58" i="35"/>
  <c r="AH60" i="35" l="1"/>
  <c r="AF76" i="31"/>
  <c r="W63" i="33"/>
  <c r="W64" i="33" s="1"/>
  <c r="W77" i="33" s="1"/>
  <c r="W80" i="33" s="1"/>
  <c r="W81" i="33" s="1"/>
  <c r="BC58" i="33"/>
  <c r="AU58" i="33"/>
  <c r="AM58" i="33"/>
  <c r="BB58" i="33"/>
  <c r="AT58" i="33"/>
  <c r="AL58" i="33"/>
  <c r="AQ58" i="33"/>
  <c r="AX58" i="33"/>
  <c r="AH58" i="33"/>
  <c r="AH60" i="33" s="1"/>
  <c r="AW58" i="33"/>
  <c r="AO58" i="33"/>
  <c r="AV58" i="33"/>
  <c r="BA58" i="33"/>
  <c r="AS58" i="33"/>
  <c r="AK58" i="33"/>
  <c r="AZ58" i="33"/>
  <c r="AR58" i="33"/>
  <c r="AJ58" i="33"/>
  <c r="AY58" i="33"/>
  <c r="AI58" i="33"/>
  <c r="AP58" i="33"/>
  <c r="BD58" i="33"/>
  <c r="AN58" i="33"/>
  <c r="AH29" i="31"/>
  <c r="AX59" i="31"/>
  <c r="AX60" i="31" s="1"/>
  <c r="AP59" i="31"/>
  <c r="AP60" i="31" s="1"/>
  <c r="BC59" i="31"/>
  <c r="BC60" i="31" s="1"/>
  <c r="AU59" i="31"/>
  <c r="AU60" i="31" s="1"/>
  <c r="AM59" i="31"/>
  <c r="AM60" i="31" s="1"/>
  <c r="BB59" i="31"/>
  <c r="BB60" i="31" s="1"/>
  <c r="AL59" i="31"/>
  <c r="AL60" i="31" s="1"/>
  <c r="AQ59" i="31"/>
  <c r="AQ60" i="31" s="1"/>
  <c r="AR59" i="31"/>
  <c r="AR60" i="31" s="1"/>
  <c r="AW59" i="31"/>
  <c r="AW60" i="31" s="1"/>
  <c r="BD59" i="31"/>
  <c r="BD60" i="31" s="1"/>
  <c r="AV59" i="31"/>
  <c r="AV60" i="31" s="1"/>
  <c r="AN59" i="31"/>
  <c r="AN60" i="31" s="1"/>
  <c r="BA59" i="31"/>
  <c r="BA60" i="31" s="1"/>
  <c r="AS59" i="31"/>
  <c r="AS60" i="31" s="1"/>
  <c r="AK59" i="31"/>
  <c r="AK60" i="31" s="1"/>
  <c r="AT59" i="31"/>
  <c r="AT60" i="31" s="1"/>
  <c r="AY59" i="31"/>
  <c r="AY60" i="31" s="1"/>
  <c r="AI59" i="31"/>
  <c r="AI60" i="31" s="1"/>
  <c r="AZ59" i="31"/>
  <c r="AZ60" i="31" s="1"/>
  <c r="AJ59" i="31"/>
  <c r="AJ60" i="31" s="1"/>
  <c r="AO59" i="31"/>
  <c r="AO60" i="31" s="1"/>
  <c r="AI92" i="35"/>
  <c r="AI71" i="35" s="1"/>
  <c r="AI92" i="33"/>
  <c r="AI71" i="33" s="1"/>
  <c r="AI71" i="31"/>
  <c r="AH29" i="35"/>
  <c r="AZ59" i="35"/>
  <c r="AZ60" i="35" s="1"/>
  <c r="AO59" i="35"/>
  <c r="AO60" i="35" s="1"/>
  <c r="AU59" i="35"/>
  <c r="AU60" i="35" s="1"/>
  <c r="AQ59" i="35"/>
  <c r="AQ60" i="35" s="1"/>
  <c r="AV59" i="35"/>
  <c r="AV60" i="35" s="1"/>
  <c r="AN59" i="35"/>
  <c r="AN60" i="35" s="1"/>
  <c r="AJ59" i="35"/>
  <c r="AJ60" i="35" s="1"/>
  <c r="BB59" i="35"/>
  <c r="BB60" i="35" s="1"/>
  <c r="BA59" i="35"/>
  <c r="BA60" i="35" s="1"/>
  <c r="AW59" i="35"/>
  <c r="AW60" i="35" s="1"/>
  <c r="AL59" i="35"/>
  <c r="AL60" i="35" s="1"/>
  <c r="AR59" i="35"/>
  <c r="AR60" i="35" s="1"/>
  <c r="AX59" i="35"/>
  <c r="AX60" i="35" s="1"/>
  <c r="AM59" i="35"/>
  <c r="AM60" i="35" s="1"/>
  <c r="AT59" i="35"/>
  <c r="AT60" i="35" s="1"/>
  <c r="AK59" i="35"/>
  <c r="AK60" i="35" s="1"/>
  <c r="BD59" i="35"/>
  <c r="BD60" i="35" s="1"/>
  <c r="AP59" i="35"/>
  <c r="AP60" i="35" s="1"/>
  <c r="AY59" i="35"/>
  <c r="AY60" i="35" s="1"/>
  <c r="BC59" i="35"/>
  <c r="BC60" i="35" s="1"/>
  <c r="AI59" i="35"/>
  <c r="AI60" i="35" s="1"/>
  <c r="AS59" i="35"/>
  <c r="AS60" i="35" s="1"/>
  <c r="AG88" i="35"/>
  <c r="AG67" i="35" s="1"/>
  <c r="AG88" i="33"/>
  <c r="AG67" i="33" s="1"/>
  <c r="AG67" i="31"/>
  <c r="AC62" i="35"/>
  <c r="AD61" i="35" s="1"/>
  <c r="X62" i="31"/>
  <c r="Y61" i="31" s="1"/>
  <c r="AJ16" i="10"/>
  <c r="AH28" i="33"/>
  <c r="AH29" i="33" s="1"/>
  <c r="AI19" i="35"/>
  <c r="AI25" i="35" s="1"/>
  <c r="AI26" i="35" s="1"/>
  <c r="AI19" i="33"/>
  <c r="AI25" i="33" s="1"/>
  <c r="AI26" i="33" s="1"/>
  <c r="AI28" i="33" s="1"/>
  <c r="AI25" i="31"/>
  <c r="AI26" i="31" s="1"/>
  <c r="AI28" i="31" s="1"/>
  <c r="AG89" i="35"/>
  <c r="AG68" i="35" s="1"/>
  <c r="AG89" i="33"/>
  <c r="AG68" i="33" s="1"/>
  <c r="AG68" i="31"/>
  <c r="AJ12" i="10"/>
  <c r="AI91" i="35"/>
  <c r="AI70" i="35" s="1"/>
  <c r="AI91" i="33"/>
  <c r="AI70" i="33" s="1"/>
  <c r="AI70" i="31"/>
  <c r="AI24" i="10"/>
  <c r="AJ15" i="10"/>
  <c r="AB63" i="35"/>
  <c r="AB64" i="35" s="1"/>
  <c r="AB77" i="35" s="1"/>
  <c r="AB80" i="35" s="1"/>
  <c r="AB81" i="35" s="1"/>
  <c r="W63" i="31"/>
  <c r="W64" i="31" s="1"/>
  <c r="W77" i="31" s="1"/>
  <c r="W80" i="31" s="1"/>
  <c r="W81" i="31" s="1"/>
  <c r="AJ19" i="10"/>
  <c r="AG29" i="33"/>
  <c r="AJ18" i="10"/>
  <c r="X62" i="33"/>
  <c r="Y61" i="33" s="1"/>
  <c r="AJ24" i="10" l="1"/>
  <c r="AG76" i="35"/>
  <c r="X63" i="33"/>
  <c r="X64" i="33" s="1"/>
  <c r="X77" i="33" s="1"/>
  <c r="X80" i="33" s="1"/>
  <c r="X81" i="33" s="1"/>
  <c r="C5" i="35"/>
  <c r="H31" i="29" s="1"/>
  <c r="AK18" i="10"/>
  <c r="AK19" i="10"/>
  <c r="AI29" i="31"/>
  <c r="AI29" i="33"/>
  <c r="AK15" i="10"/>
  <c r="AJ19" i="33"/>
  <c r="AJ25" i="33" s="1"/>
  <c r="AJ26" i="33" s="1"/>
  <c r="AJ28" i="33" s="1"/>
  <c r="AJ19" i="35"/>
  <c r="AJ25" i="35" s="1"/>
  <c r="AJ26" i="35" s="1"/>
  <c r="AJ28" i="35" s="1"/>
  <c r="AJ25" i="31"/>
  <c r="AJ26" i="31" s="1"/>
  <c r="AJ28" i="31" s="1"/>
  <c r="AI28" i="35"/>
  <c r="AS59" i="33"/>
  <c r="AS60" i="33" s="1"/>
  <c r="AR59" i="33"/>
  <c r="AR60" i="33" s="1"/>
  <c r="AI59" i="33"/>
  <c r="AI60" i="33" s="1"/>
  <c r="AJ59" i="33"/>
  <c r="AJ60" i="33" s="1"/>
  <c r="AO59" i="33"/>
  <c r="AO60" i="33" s="1"/>
  <c r="BC59" i="33"/>
  <c r="BC60" i="33" s="1"/>
  <c r="AT59" i="33"/>
  <c r="AT60" i="33" s="1"/>
  <c r="BA59" i="33"/>
  <c r="BA60" i="33" s="1"/>
  <c r="AK59" i="33"/>
  <c r="AK60" i="33" s="1"/>
  <c r="AV59" i="33"/>
  <c r="AV60" i="33" s="1"/>
  <c r="AY59" i="33"/>
  <c r="AY60" i="33" s="1"/>
  <c r="AN59" i="33"/>
  <c r="AN60" i="33" s="1"/>
  <c r="AX59" i="33"/>
  <c r="AX60" i="33" s="1"/>
  <c r="AZ59" i="33"/>
  <c r="AZ60" i="33" s="1"/>
  <c r="BD59" i="33"/>
  <c r="BD60" i="33" s="1"/>
  <c r="AU59" i="33"/>
  <c r="AU60" i="33" s="1"/>
  <c r="AL59" i="33"/>
  <c r="AL60" i="33" s="1"/>
  <c r="AP59" i="33"/>
  <c r="AP60" i="33" s="1"/>
  <c r="AQ59" i="33"/>
  <c r="AQ60" i="33" s="1"/>
  <c r="AM59" i="33"/>
  <c r="AM60" i="33" s="1"/>
  <c r="AW59" i="33"/>
  <c r="AW60" i="33" s="1"/>
  <c r="BB59" i="33"/>
  <c r="BB60" i="33" s="1"/>
  <c r="AK16" i="10"/>
  <c r="X63" i="31"/>
  <c r="X64" i="31" s="1"/>
  <c r="X77" i="31" s="1"/>
  <c r="X80" i="31" s="1"/>
  <c r="X81" i="31" s="1"/>
  <c r="AC63" i="35"/>
  <c r="AC64" i="35" s="1"/>
  <c r="AC77" i="35" s="1"/>
  <c r="AC80" i="35" s="1"/>
  <c r="AC81" i="35" s="1"/>
  <c r="AG76" i="31"/>
  <c r="AJ92" i="35"/>
  <c r="AJ71" i="35" s="1"/>
  <c r="AJ92" i="33"/>
  <c r="AJ71" i="33" s="1"/>
  <c r="AJ71" i="31"/>
  <c r="AJ91" i="35"/>
  <c r="AJ70" i="35" s="1"/>
  <c r="AJ91" i="33"/>
  <c r="AJ70" i="33" s="1"/>
  <c r="AJ70" i="31"/>
  <c r="Y62" i="31"/>
  <c r="Z61" i="31" s="1"/>
  <c r="AD62" i="35"/>
  <c r="AE61" i="35" s="1"/>
  <c r="Y62" i="33"/>
  <c r="Z61" i="33" s="1"/>
  <c r="AK12" i="10"/>
  <c r="AH88" i="35"/>
  <c r="AH67" i="35" s="1"/>
  <c r="AH88" i="33"/>
  <c r="AH67" i="33" s="1"/>
  <c r="AH67" i="31"/>
  <c r="AG76" i="33"/>
  <c r="AH89" i="35"/>
  <c r="AH68" i="35" s="1"/>
  <c r="AH89" i="33"/>
  <c r="AH68" i="33" s="1"/>
  <c r="AH68" i="31"/>
  <c r="Y63" i="33" l="1"/>
  <c r="Y64" i="33" s="1"/>
  <c r="Y77" i="33" s="1"/>
  <c r="Y80" i="33" s="1"/>
  <c r="Y81" i="33" s="1"/>
  <c r="AH76" i="35"/>
  <c r="AJ29" i="31"/>
  <c r="Y63" i="31"/>
  <c r="Y64" i="31" s="1"/>
  <c r="Y77" i="31" s="1"/>
  <c r="Y80" i="31" s="1"/>
  <c r="Y81" i="31" s="1"/>
  <c r="AJ29" i="35"/>
  <c r="AH76" i="31"/>
  <c r="AE62" i="35"/>
  <c r="AF61" i="35" s="1"/>
  <c r="AI89" i="35"/>
  <c r="AI68" i="35" s="1"/>
  <c r="AI89" i="33"/>
  <c r="AI68" i="33" s="1"/>
  <c r="AI68" i="31"/>
  <c r="AL16" i="10"/>
  <c r="AJ29" i="33"/>
  <c r="AL15" i="10"/>
  <c r="AL19" i="10"/>
  <c r="AK92" i="35"/>
  <c r="AK71" i="35" s="1"/>
  <c r="AK92" i="33"/>
  <c r="AK71" i="33" s="1"/>
  <c r="AK71" i="31"/>
  <c r="AL12" i="10"/>
  <c r="Z62" i="31"/>
  <c r="AA61" i="31" s="1"/>
  <c r="AL18" i="10"/>
  <c r="AK24" i="10"/>
  <c r="AH76" i="33"/>
  <c r="AK19" i="33"/>
  <c r="AK25" i="33" s="1"/>
  <c r="AK26" i="33" s="1"/>
  <c r="AK28" i="33" s="1"/>
  <c r="AK19" i="35"/>
  <c r="AK25" i="35" s="1"/>
  <c r="AK26" i="35" s="1"/>
  <c r="AK28" i="35" s="1"/>
  <c r="AK25" i="31"/>
  <c r="AK26" i="31" s="1"/>
  <c r="Z62" i="33"/>
  <c r="AA61" i="33" s="1"/>
  <c r="AD63" i="35"/>
  <c r="AD64" i="35" s="1"/>
  <c r="AD77" i="35" s="1"/>
  <c r="AD80" i="35" s="1"/>
  <c r="AD81" i="35" s="1"/>
  <c r="AI88" i="33"/>
  <c r="AI67" i="33" s="1"/>
  <c r="AI88" i="35"/>
  <c r="AI67" i="35" s="1"/>
  <c r="AI67" i="31"/>
  <c r="AK91" i="35"/>
  <c r="AK70" i="35" s="1"/>
  <c r="AK91" i="33"/>
  <c r="AK70" i="33" s="1"/>
  <c r="AK70" i="31"/>
  <c r="AI29" i="35"/>
  <c r="AI76" i="31" l="1"/>
  <c r="AI76" i="35"/>
  <c r="AK28" i="31"/>
  <c r="AM12" i="10"/>
  <c r="AM15" i="10"/>
  <c r="AI76" i="33"/>
  <c r="AK29" i="35"/>
  <c r="AM16" i="10"/>
  <c r="AJ89" i="35"/>
  <c r="AJ68" i="35" s="1"/>
  <c r="AJ89" i="33"/>
  <c r="AJ68" i="33" s="1"/>
  <c r="AJ68" i="31"/>
  <c r="AA62" i="33"/>
  <c r="AB61" i="33" s="1"/>
  <c r="AK29" i="33"/>
  <c r="AA62" i="31"/>
  <c r="AB61" i="31" s="1"/>
  <c r="AM19" i="10"/>
  <c r="AF62" i="35"/>
  <c r="AG61" i="35" s="1"/>
  <c r="AM18" i="10"/>
  <c r="AL91" i="35"/>
  <c r="AL70" i="35" s="1"/>
  <c r="AL91" i="33"/>
  <c r="AL70" i="33" s="1"/>
  <c r="AL70" i="31"/>
  <c r="AJ88" i="35"/>
  <c r="AJ67" i="35" s="1"/>
  <c r="AJ88" i="33"/>
  <c r="AJ67" i="33" s="1"/>
  <c r="AJ67" i="31"/>
  <c r="AJ76" i="31" s="1"/>
  <c r="Z63" i="33"/>
  <c r="Z64" i="33" s="1"/>
  <c r="Z77" i="33" s="1"/>
  <c r="Z80" i="33" s="1"/>
  <c r="Z81" i="33" s="1"/>
  <c r="Z63" i="31"/>
  <c r="Z64" i="31" s="1"/>
  <c r="Z77" i="31" s="1"/>
  <c r="Z80" i="31" s="1"/>
  <c r="Z81" i="31" s="1"/>
  <c r="AL19" i="33"/>
  <c r="AL25" i="33" s="1"/>
  <c r="AL26" i="33" s="1"/>
  <c r="AL28" i="33" s="1"/>
  <c r="AL19" i="35"/>
  <c r="AL25" i="35" s="1"/>
  <c r="AL26" i="35" s="1"/>
  <c r="AL28" i="35" s="1"/>
  <c r="AL25" i="31"/>
  <c r="AL26" i="31" s="1"/>
  <c r="AL28" i="31" s="1"/>
  <c r="AL24" i="10"/>
  <c r="AE63" i="35"/>
  <c r="AE64" i="35" s="1"/>
  <c r="AE77" i="35" s="1"/>
  <c r="AE80" i="35" s="1"/>
  <c r="AE81" i="35" s="1"/>
  <c r="AL92" i="35"/>
  <c r="AL71" i="35" s="1"/>
  <c r="AL92" i="33"/>
  <c r="AL71" i="33" s="1"/>
  <c r="AL71" i="31"/>
  <c r="AA63" i="31" l="1"/>
  <c r="AA64" i="31" s="1"/>
  <c r="AA77" i="31" s="1"/>
  <c r="AA80" i="31" s="1"/>
  <c r="AF63" i="35"/>
  <c r="AF64" i="35" s="1"/>
  <c r="AF77" i="35" s="1"/>
  <c r="AF80" i="35" s="1"/>
  <c r="AF81" i="35" s="1"/>
  <c r="AJ76" i="33"/>
  <c r="AA63" i="33"/>
  <c r="AA64" i="33" s="1"/>
  <c r="AA77" i="33" s="1"/>
  <c r="AA80" i="33" s="1"/>
  <c r="AA81" i="33" s="1"/>
  <c r="AA81" i="31"/>
  <c r="AJ76" i="35"/>
  <c r="C4" i="31"/>
  <c r="G29" i="29" s="1"/>
  <c r="AL29" i="35"/>
  <c r="AM91" i="33"/>
  <c r="AM70" i="33" s="1"/>
  <c r="AM91" i="35"/>
  <c r="AM70" i="35" s="1"/>
  <c r="AM70" i="31"/>
  <c r="AM24" i="10"/>
  <c r="AN15" i="10"/>
  <c r="AM19" i="35"/>
  <c r="AM25" i="35" s="1"/>
  <c r="AM26" i="35" s="1"/>
  <c r="AM28" i="35" s="1"/>
  <c r="AM19" i="33"/>
  <c r="AM25" i="33" s="1"/>
  <c r="AM26" i="33" s="1"/>
  <c r="AM28" i="33" s="1"/>
  <c r="AM25" i="31"/>
  <c r="AM26" i="31" s="1"/>
  <c r="AM28" i="31" s="1"/>
  <c r="AM92" i="33"/>
  <c r="AM71" i="33" s="1"/>
  <c r="AM92" i="35"/>
  <c r="AM71" i="35" s="1"/>
  <c r="AM71" i="31"/>
  <c r="AN19" i="10"/>
  <c r="AB62" i="33"/>
  <c r="AC61" i="33" s="1"/>
  <c r="AN12" i="10"/>
  <c r="AN18" i="10"/>
  <c r="AL29" i="33"/>
  <c r="AN16" i="10"/>
  <c r="AL29" i="31"/>
  <c r="AK89" i="35"/>
  <c r="AK68" i="35" s="1"/>
  <c r="AK89" i="33"/>
  <c r="AK68" i="33" s="1"/>
  <c r="AK68" i="31"/>
  <c r="AG62" i="35"/>
  <c r="AH61" i="35" s="1"/>
  <c r="AB62" i="31"/>
  <c r="AC61" i="31" s="1"/>
  <c r="AK88" i="35"/>
  <c r="AK67" i="35" s="1"/>
  <c r="AK88" i="33"/>
  <c r="AK67" i="33" s="1"/>
  <c r="AK67" i="31"/>
  <c r="AK29" i="31"/>
  <c r="AK76" i="31" l="1"/>
  <c r="AB63" i="31"/>
  <c r="AB64" i="31" s="1"/>
  <c r="AB77" i="31" s="1"/>
  <c r="AB80" i="31" s="1"/>
  <c r="AB81" i="31" s="1"/>
  <c r="AK76" i="33"/>
  <c r="AG63" i="35"/>
  <c r="AG64" i="35" s="1"/>
  <c r="AG77" i="35" s="1"/>
  <c r="AG80" i="35" s="1"/>
  <c r="AG81" i="35" s="1"/>
  <c r="AB63" i="33"/>
  <c r="AB64" i="33" s="1"/>
  <c r="AB77" i="33" s="1"/>
  <c r="AB80" i="33" s="1"/>
  <c r="AB81" i="33" s="1"/>
  <c r="C5" i="33" s="1"/>
  <c r="H30" i="29" s="1"/>
  <c r="AN92" i="35"/>
  <c r="AN71" i="35" s="1"/>
  <c r="AN92" i="33"/>
  <c r="AN71" i="33" s="1"/>
  <c r="AN71" i="31"/>
  <c r="AN91" i="35"/>
  <c r="AN70" i="35" s="1"/>
  <c r="AN91" i="33"/>
  <c r="AN70" i="33" s="1"/>
  <c r="AN70" i="31"/>
  <c r="AO18" i="10"/>
  <c r="AM29" i="33"/>
  <c r="AK76" i="35"/>
  <c r="AH62" i="35"/>
  <c r="AI61" i="35" s="1"/>
  <c r="AC62" i="33"/>
  <c r="AD61" i="33" s="1"/>
  <c r="AO19" i="10"/>
  <c r="AM29" i="35"/>
  <c r="AO15" i="10"/>
  <c r="AO12" i="10"/>
  <c r="AM29" i="31"/>
  <c r="AL89" i="35"/>
  <c r="AL68" i="35" s="1"/>
  <c r="AL89" i="33"/>
  <c r="AL68" i="33" s="1"/>
  <c r="AL68" i="31"/>
  <c r="AN24" i="10"/>
  <c r="AC62" i="31"/>
  <c r="AD61" i="31" s="1"/>
  <c r="AO16" i="10"/>
  <c r="AL88" i="35"/>
  <c r="AL67" i="35" s="1"/>
  <c r="AL88" i="33"/>
  <c r="AL67" i="33" s="1"/>
  <c r="AL67" i="31"/>
  <c r="AN19" i="35"/>
  <c r="AN25" i="35" s="1"/>
  <c r="AN26" i="35" s="1"/>
  <c r="AN28" i="35" s="1"/>
  <c r="AN19" i="33"/>
  <c r="AN25" i="33" s="1"/>
  <c r="AN26" i="33" s="1"/>
  <c r="AN28" i="33" s="1"/>
  <c r="AN25" i="31"/>
  <c r="AN26" i="31" s="1"/>
  <c r="AN28" i="31" s="1"/>
  <c r="AL76" i="35" l="1"/>
  <c r="AC63" i="33"/>
  <c r="AC64" i="33" s="1"/>
  <c r="AC77" i="33" s="1"/>
  <c r="AC80" i="33" s="1"/>
  <c r="AC81" i="33" s="1"/>
  <c r="AH63" i="35"/>
  <c r="AH64" i="35" s="1"/>
  <c r="AH77" i="35" s="1"/>
  <c r="AH80" i="35" s="1"/>
  <c r="AH81" i="35" s="1"/>
  <c r="AN29" i="31"/>
  <c r="AO19" i="33"/>
  <c r="AO25" i="33" s="1"/>
  <c r="AO26" i="33" s="1"/>
  <c r="AO19" i="35"/>
  <c r="AO25" i="35" s="1"/>
  <c r="AO26" i="35" s="1"/>
  <c r="AO28" i="35" s="1"/>
  <c r="AO25" i="31"/>
  <c r="AO26" i="31" s="1"/>
  <c r="AP19" i="10"/>
  <c r="AM89" i="33"/>
  <c r="AM68" i="33" s="1"/>
  <c r="AM89" i="35"/>
  <c r="AM68" i="35" s="1"/>
  <c r="AM68" i="31"/>
  <c r="AN29" i="33"/>
  <c r="AL76" i="31"/>
  <c r="AP12" i="10"/>
  <c r="AM88" i="33"/>
  <c r="AM67" i="33" s="1"/>
  <c r="AM88" i="35"/>
  <c r="AM67" i="35" s="1"/>
  <c r="AM67" i="31"/>
  <c r="AN29" i="35"/>
  <c r="AL76" i="33"/>
  <c r="AO92" i="35"/>
  <c r="AO71" i="35" s="1"/>
  <c r="AO92" i="33"/>
  <c r="AO71" i="33" s="1"/>
  <c r="AO71" i="31"/>
  <c r="AO24" i="10"/>
  <c r="AI62" i="35"/>
  <c r="AJ61" i="35" s="1"/>
  <c r="AP16" i="10"/>
  <c r="AD62" i="31"/>
  <c r="AE61" i="31" s="1"/>
  <c r="AO91" i="35"/>
  <c r="AO70" i="35" s="1"/>
  <c r="AO91" i="33"/>
  <c r="AO70" i="33" s="1"/>
  <c r="AO70" i="31"/>
  <c r="AC63" i="31"/>
  <c r="AC64" i="31" s="1"/>
  <c r="AC77" i="31" s="1"/>
  <c r="AC80" i="31" s="1"/>
  <c r="AC81" i="31" s="1"/>
  <c r="AP15" i="10"/>
  <c r="AD62" i="33"/>
  <c r="AE61" i="33" s="1"/>
  <c r="AP18" i="10"/>
  <c r="AM76" i="35" l="1"/>
  <c r="AM76" i="33"/>
  <c r="AI63" i="35"/>
  <c r="AI64" i="35" s="1"/>
  <c r="AI77" i="35" s="1"/>
  <c r="AI80" i="35" s="1"/>
  <c r="AI81" i="35" s="1"/>
  <c r="AP92" i="35"/>
  <c r="AP71" i="35" s="1"/>
  <c r="AP92" i="33"/>
  <c r="AP71" i="33" s="1"/>
  <c r="AP71" i="31"/>
  <c r="AO29" i="35"/>
  <c r="AQ18" i="10"/>
  <c r="AD63" i="33"/>
  <c r="AD64" i="33" s="1"/>
  <c r="AD77" i="33" s="1"/>
  <c r="AD80" i="33" s="1"/>
  <c r="AD81" i="33" s="1"/>
  <c r="AQ16" i="10"/>
  <c r="AM76" i="31"/>
  <c r="AP19" i="33"/>
  <c r="AP25" i="33" s="1"/>
  <c r="AP26" i="33" s="1"/>
  <c r="AP28" i="33" s="1"/>
  <c r="AP19" i="35"/>
  <c r="AP25" i="35" s="1"/>
  <c r="AP26" i="35" s="1"/>
  <c r="AP28" i="35" s="1"/>
  <c r="AP25" i="31"/>
  <c r="AP26" i="31" s="1"/>
  <c r="AP28" i="31" s="1"/>
  <c r="AO28" i="33"/>
  <c r="AO29" i="33" s="1"/>
  <c r="AQ15" i="10"/>
  <c r="AE62" i="31"/>
  <c r="AF61" i="31" s="1"/>
  <c r="AO28" i="31"/>
  <c r="AE62" i="33"/>
  <c r="AF61" i="33" s="1"/>
  <c r="AD63" i="31"/>
  <c r="AD64" i="31" s="1"/>
  <c r="AD77" i="31" s="1"/>
  <c r="AD80" i="31" s="1"/>
  <c r="AD81" i="31" s="1"/>
  <c r="AN88" i="35"/>
  <c r="AN67" i="35" s="1"/>
  <c r="AN88" i="33"/>
  <c r="AN67" i="33" s="1"/>
  <c r="AN67" i="31"/>
  <c r="AP24" i="10"/>
  <c r="AN89" i="35"/>
  <c r="AN68" i="35" s="1"/>
  <c r="AN89" i="33"/>
  <c r="AN68" i="33" s="1"/>
  <c r="AN68" i="31"/>
  <c r="AJ62" i="35"/>
  <c r="AK61" i="35" s="1"/>
  <c r="AP91" i="35"/>
  <c r="AP70" i="35" s="1"/>
  <c r="AP91" i="33"/>
  <c r="AP70" i="33" s="1"/>
  <c r="AP70" i="31"/>
  <c r="AQ12" i="10"/>
  <c r="AQ19" i="10"/>
  <c r="AJ63" i="35" l="1"/>
  <c r="AJ64" i="35" s="1"/>
  <c r="AJ77" i="35" s="1"/>
  <c r="AJ80" i="35" s="1"/>
  <c r="AJ81" i="35" s="1"/>
  <c r="C6" i="35" s="1"/>
  <c r="I31" i="29" s="1"/>
  <c r="AN76" i="31"/>
  <c r="AQ24" i="10"/>
  <c r="AN76" i="33"/>
  <c r="AR19" i="10"/>
  <c r="AF62" i="33"/>
  <c r="AG61" i="33" s="1"/>
  <c r="AR18" i="10"/>
  <c r="AQ91" i="33"/>
  <c r="AQ70" i="33" s="1"/>
  <c r="AQ91" i="35"/>
  <c r="AQ70" i="35" s="1"/>
  <c r="AQ70" i="31"/>
  <c r="AQ19" i="33"/>
  <c r="AQ25" i="33" s="1"/>
  <c r="AQ26" i="33" s="1"/>
  <c r="AQ28" i="33" s="1"/>
  <c r="AQ19" i="35"/>
  <c r="AQ25" i="35" s="1"/>
  <c r="AQ26" i="35" s="1"/>
  <c r="AQ28" i="35" s="1"/>
  <c r="AQ25" i="31"/>
  <c r="AQ26" i="31" s="1"/>
  <c r="AQ28" i="31" s="1"/>
  <c r="AK62" i="35"/>
  <c r="AL61" i="35" s="1"/>
  <c r="AN76" i="35"/>
  <c r="AE63" i="33"/>
  <c r="AE64" i="33" s="1"/>
  <c r="AE77" i="33" s="1"/>
  <c r="AE80" i="33" s="1"/>
  <c r="AE81" i="33" s="1"/>
  <c r="AF62" i="31"/>
  <c r="AG61" i="31" s="1"/>
  <c r="AR15" i="10"/>
  <c r="AP29" i="31"/>
  <c r="AQ92" i="35"/>
  <c r="AQ71" i="35" s="1"/>
  <c r="AQ92" i="33"/>
  <c r="AQ71" i="33" s="1"/>
  <c r="AQ71" i="31"/>
  <c r="AO89" i="33"/>
  <c r="AO68" i="33" s="1"/>
  <c r="AO89" i="35"/>
  <c r="AO68" i="35" s="1"/>
  <c r="AO68" i="31"/>
  <c r="AP29" i="33"/>
  <c r="AO88" i="35"/>
  <c r="AO67" i="35" s="1"/>
  <c r="AO88" i="33"/>
  <c r="AO67" i="33" s="1"/>
  <c r="AO67" i="31"/>
  <c r="AR12" i="10"/>
  <c r="AO29" i="31"/>
  <c r="AE63" i="31"/>
  <c r="AE64" i="31" s="1"/>
  <c r="AE77" i="31" s="1"/>
  <c r="AE80" i="31" s="1"/>
  <c r="AE81" i="31" s="1"/>
  <c r="AP29" i="35"/>
  <c r="AR16" i="10"/>
  <c r="AO76" i="33" l="1"/>
  <c r="AO76" i="35"/>
  <c r="AS19" i="10"/>
  <c r="AQ29" i="31"/>
  <c r="AP89" i="35"/>
  <c r="AP68" i="35" s="1"/>
  <c r="AP89" i="33"/>
  <c r="AP68" i="33" s="1"/>
  <c r="AP68" i="31"/>
  <c r="AS16" i="10"/>
  <c r="AS12" i="10"/>
  <c r="AR24" i="10"/>
  <c r="AG62" i="31"/>
  <c r="AH61" i="31" s="1"/>
  <c r="AK63" i="35"/>
  <c r="AK64" i="35" s="1"/>
  <c r="AK77" i="35" s="1"/>
  <c r="AK80" i="35" s="1"/>
  <c r="AK81" i="35" s="1"/>
  <c r="AQ29" i="35"/>
  <c r="AF63" i="33"/>
  <c r="AF64" i="33" s="1"/>
  <c r="AF77" i="33" s="1"/>
  <c r="AF80" i="33" s="1"/>
  <c r="AF81" i="33" s="1"/>
  <c r="AR91" i="35"/>
  <c r="AR70" i="35" s="1"/>
  <c r="AR91" i="33"/>
  <c r="AR70" i="33" s="1"/>
  <c r="AR70" i="31"/>
  <c r="AP88" i="35"/>
  <c r="AP67" i="35" s="1"/>
  <c r="AP76" i="35" s="1"/>
  <c r="AP88" i="33"/>
  <c r="AP67" i="33" s="1"/>
  <c r="AP67" i="31"/>
  <c r="AR92" i="35"/>
  <c r="AR71" i="35" s="1"/>
  <c r="AR92" i="33"/>
  <c r="AR71" i="33" s="1"/>
  <c r="AR71" i="31"/>
  <c r="AR19" i="35"/>
  <c r="AR25" i="35" s="1"/>
  <c r="AR26" i="35" s="1"/>
  <c r="AR28" i="35" s="1"/>
  <c r="AR19" i="33"/>
  <c r="AR25" i="33" s="1"/>
  <c r="AR26" i="33" s="1"/>
  <c r="AR28" i="33" s="1"/>
  <c r="AR25" i="31"/>
  <c r="AR26" i="31" s="1"/>
  <c r="AR28" i="31" s="1"/>
  <c r="AL62" i="35"/>
  <c r="AM61" i="35" s="1"/>
  <c r="AG62" i="33"/>
  <c r="AH61" i="33" s="1"/>
  <c r="AO76" i="31"/>
  <c r="AS15" i="10"/>
  <c r="AF63" i="31"/>
  <c r="AF64" i="31" s="1"/>
  <c r="AF77" i="31" s="1"/>
  <c r="AF80" i="31" s="1"/>
  <c r="AF81" i="31" s="1"/>
  <c r="AQ29" i="33"/>
  <c r="AS18" i="10"/>
  <c r="AG63" i="31" l="1"/>
  <c r="AG64" i="31" s="1"/>
  <c r="AG77" i="31" s="1"/>
  <c r="AG80" i="31" s="1"/>
  <c r="AG81" i="31" s="1"/>
  <c r="AP76" i="33"/>
  <c r="AM62" i="35"/>
  <c r="AN61" i="35" s="1"/>
  <c r="AQ88" i="35"/>
  <c r="AQ67" i="35" s="1"/>
  <c r="AQ88" i="33"/>
  <c r="AQ67" i="33" s="1"/>
  <c r="AQ67" i="31"/>
  <c r="AG63" i="33"/>
  <c r="AG64" i="33" s="1"/>
  <c r="AG77" i="33" s="1"/>
  <c r="AG80" i="33" s="1"/>
  <c r="AG81" i="33" s="1"/>
  <c r="AL63" i="35"/>
  <c r="AL64" i="35" s="1"/>
  <c r="AL77" i="35" s="1"/>
  <c r="AL80" i="35" s="1"/>
  <c r="AL81" i="35" s="1"/>
  <c r="AT18" i="10"/>
  <c r="AS24" i="10"/>
  <c r="AR29" i="31"/>
  <c r="AS19" i="35"/>
  <c r="AS25" i="35" s="1"/>
  <c r="AS26" i="35" s="1"/>
  <c r="AS28" i="35" s="1"/>
  <c r="AS19" i="33"/>
  <c r="AS25" i="33" s="1"/>
  <c r="AS26" i="33" s="1"/>
  <c r="AS25" i="31"/>
  <c r="AS26" i="31" s="1"/>
  <c r="AS91" i="35"/>
  <c r="AS70" i="35" s="1"/>
  <c r="AS91" i="33"/>
  <c r="AS70" i="33" s="1"/>
  <c r="AS70" i="31"/>
  <c r="AT19" i="10"/>
  <c r="AH62" i="33"/>
  <c r="AI61" i="33" s="1"/>
  <c r="AR29" i="35"/>
  <c r="AS92" i="35"/>
  <c r="AS71" i="35" s="1"/>
  <c r="AS92" i="33"/>
  <c r="AS71" i="33" s="1"/>
  <c r="AS71" i="31"/>
  <c r="AT15" i="10"/>
  <c r="AQ89" i="35"/>
  <c r="AQ68" i="35" s="1"/>
  <c r="AQ89" i="33"/>
  <c r="AQ68" i="33" s="1"/>
  <c r="AQ68" i="31"/>
  <c r="AR29" i="33"/>
  <c r="AP76" i="31"/>
  <c r="AH62" i="31"/>
  <c r="AI61" i="31" s="1"/>
  <c r="AT12" i="10"/>
  <c r="AT16" i="10"/>
  <c r="AH63" i="31" l="1"/>
  <c r="AH64" i="31" s="1"/>
  <c r="AH77" i="31" s="1"/>
  <c r="AH80" i="31" s="1"/>
  <c r="AH81" i="31" s="1"/>
  <c r="AH63" i="33"/>
  <c r="AH64" i="33" s="1"/>
  <c r="AH77" i="33" s="1"/>
  <c r="AH80" i="33" s="1"/>
  <c r="AH81" i="33" s="1"/>
  <c r="AQ76" i="31"/>
  <c r="AU19" i="10"/>
  <c r="AS28" i="33"/>
  <c r="AR89" i="35"/>
  <c r="AR68" i="35" s="1"/>
  <c r="AR89" i="33"/>
  <c r="AR68" i="33" s="1"/>
  <c r="AR68" i="31"/>
  <c r="AU18" i="10"/>
  <c r="AQ76" i="33"/>
  <c r="AT91" i="35"/>
  <c r="AT70" i="35" s="1"/>
  <c r="AT91" i="33"/>
  <c r="AT70" i="33" s="1"/>
  <c r="AT70" i="31"/>
  <c r="AU16" i="10"/>
  <c r="AT19" i="33"/>
  <c r="AT25" i="33" s="1"/>
  <c r="AT26" i="33" s="1"/>
  <c r="AT28" i="33" s="1"/>
  <c r="AT19" i="35"/>
  <c r="AT25" i="35" s="1"/>
  <c r="AT26" i="35" s="1"/>
  <c r="AT28" i="35" s="1"/>
  <c r="AT25" i="31"/>
  <c r="AT26" i="31" s="1"/>
  <c r="AT28" i="31" s="1"/>
  <c r="AU15" i="10"/>
  <c r="AQ76" i="35"/>
  <c r="AN62" i="35"/>
  <c r="AO61" i="35" s="1"/>
  <c r="AT24" i="10"/>
  <c r="AS29" i="35"/>
  <c r="AT92" i="35"/>
  <c r="AT71" i="35" s="1"/>
  <c r="AT92" i="33"/>
  <c r="AT71" i="33" s="1"/>
  <c r="AT71" i="31"/>
  <c r="AU12" i="10"/>
  <c r="AI62" i="31"/>
  <c r="AJ61" i="31" s="1"/>
  <c r="AI62" i="33"/>
  <c r="AJ61" i="33" s="1"/>
  <c r="AS28" i="31"/>
  <c r="AS29" i="31" s="1"/>
  <c r="AR88" i="35"/>
  <c r="AR67" i="35" s="1"/>
  <c r="AR88" i="33"/>
  <c r="AR67" i="33" s="1"/>
  <c r="AR67" i="31"/>
  <c r="AM63" i="35"/>
  <c r="AM64" i="35" s="1"/>
  <c r="AM77" i="35" s="1"/>
  <c r="AM80" i="35" s="1"/>
  <c r="AM81" i="35" s="1"/>
  <c r="AR76" i="33" l="1"/>
  <c r="AR76" i="35"/>
  <c r="AU24" i="10"/>
  <c r="AN63" i="35"/>
  <c r="AN64" i="35" s="1"/>
  <c r="AN77" i="35" s="1"/>
  <c r="AN80" i="35" s="1"/>
  <c r="AN81" i="35" s="1"/>
  <c r="AJ62" i="33"/>
  <c r="AK61" i="33" s="1"/>
  <c r="AV12" i="10"/>
  <c r="AS88" i="35"/>
  <c r="AS67" i="35" s="1"/>
  <c r="AS88" i="33"/>
  <c r="AS67" i="33" s="1"/>
  <c r="AS67" i="31"/>
  <c r="AU92" i="33"/>
  <c r="AU71" i="33" s="1"/>
  <c r="AU92" i="35"/>
  <c r="AU71" i="35" s="1"/>
  <c r="AU71" i="31"/>
  <c r="AV15" i="10"/>
  <c r="AV16" i="10"/>
  <c r="AV18" i="10"/>
  <c r="AJ62" i="31"/>
  <c r="AK61" i="31" s="1"/>
  <c r="AT29" i="35"/>
  <c r="AV19" i="10"/>
  <c r="AI63" i="33"/>
  <c r="AI64" i="33" s="1"/>
  <c r="AI77" i="33" s="1"/>
  <c r="AI80" i="33" s="1"/>
  <c r="AI81" i="33" s="1"/>
  <c r="AT29" i="31"/>
  <c r="AR76" i="31"/>
  <c r="AI63" i="31"/>
  <c r="AI64" i="31" s="1"/>
  <c r="AI77" i="31" s="1"/>
  <c r="AI80" i="31" s="1"/>
  <c r="AI81" i="31" s="1"/>
  <c r="AU19" i="35"/>
  <c r="AU25" i="35" s="1"/>
  <c r="AU26" i="35" s="1"/>
  <c r="AU19" i="33"/>
  <c r="AU25" i="33" s="1"/>
  <c r="AU26" i="33" s="1"/>
  <c r="AU28" i="33" s="1"/>
  <c r="AU25" i="31"/>
  <c r="AU26" i="31" s="1"/>
  <c r="AU28" i="31" s="1"/>
  <c r="AU91" i="35"/>
  <c r="AU70" i="35" s="1"/>
  <c r="AU91" i="33"/>
  <c r="AU70" i="33" s="1"/>
  <c r="AU70" i="31"/>
  <c r="AO62" i="35"/>
  <c r="AP61" i="35" s="1"/>
  <c r="AT29" i="33"/>
  <c r="AS89" i="35"/>
  <c r="AS68" i="35" s="1"/>
  <c r="AS89" i="33"/>
  <c r="AS68" i="33" s="1"/>
  <c r="AS68" i="31"/>
  <c r="AS29" i="33"/>
  <c r="AV24" i="10" l="1"/>
  <c r="AJ63" i="31"/>
  <c r="AJ64" i="31" s="1"/>
  <c r="AJ77" i="31" s="1"/>
  <c r="AJ80" i="31" s="1"/>
  <c r="AJ81" i="31" s="1"/>
  <c r="AW18" i="10"/>
  <c r="AS76" i="33"/>
  <c r="AU29" i="33"/>
  <c r="AW16" i="10"/>
  <c r="AS76" i="35"/>
  <c r="AV19" i="33"/>
  <c r="AV25" i="33" s="1"/>
  <c r="AV26" i="33" s="1"/>
  <c r="AV28" i="33" s="1"/>
  <c r="AV19" i="35"/>
  <c r="AV25" i="35" s="1"/>
  <c r="AV26" i="35" s="1"/>
  <c r="AV28" i="35" s="1"/>
  <c r="AV25" i="31"/>
  <c r="AV26" i="31" s="1"/>
  <c r="AV28" i="31" s="1"/>
  <c r="AK62" i="33"/>
  <c r="AL61" i="33" s="1"/>
  <c r="AO63" i="35"/>
  <c r="AO64" i="35" s="1"/>
  <c r="AO77" i="35" s="1"/>
  <c r="AO80" i="35" s="1"/>
  <c r="AO81" i="35" s="1"/>
  <c r="AU28" i="35"/>
  <c r="AU29" i="35"/>
  <c r="AT88" i="35"/>
  <c r="AT67" i="35" s="1"/>
  <c r="AT88" i="33"/>
  <c r="AT67" i="33" s="1"/>
  <c r="AT67" i="31"/>
  <c r="AV91" i="35"/>
  <c r="AV70" i="35" s="1"/>
  <c r="AV91" i="33"/>
  <c r="AV70" i="33" s="1"/>
  <c r="AV70" i="31"/>
  <c r="AK62" i="31"/>
  <c r="AL61" i="31" s="1"/>
  <c r="AW12" i="10"/>
  <c r="AJ63" i="33"/>
  <c r="AJ64" i="33" s="1"/>
  <c r="AJ77" i="33" s="1"/>
  <c r="AJ80" i="33" s="1"/>
  <c r="AJ81" i="33" s="1"/>
  <c r="AU29" i="31"/>
  <c r="AW92" i="35"/>
  <c r="AW71" i="35" s="1"/>
  <c r="AW92" i="33"/>
  <c r="AW71" i="33" s="1"/>
  <c r="AW71" i="31"/>
  <c r="AT89" i="35"/>
  <c r="AT68" i="35" s="1"/>
  <c r="AT89" i="33"/>
  <c r="AT68" i="33" s="1"/>
  <c r="AT68" i="31"/>
  <c r="AP62" i="35"/>
  <c r="AQ61" i="35" s="1"/>
  <c r="AW15" i="10"/>
  <c r="C5" i="31"/>
  <c r="H29" i="29" s="1"/>
  <c r="AW91" i="35"/>
  <c r="AW70" i="35" s="1"/>
  <c r="AW91" i="33"/>
  <c r="AW70" i="33" s="1"/>
  <c r="AW70" i="31"/>
  <c r="AW19" i="10"/>
  <c r="AV92" i="35"/>
  <c r="AV71" i="35" s="1"/>
  <c r="AV92" i="33"/>
  <c r="AV71" i="33" s="1"/>
  <c r="AV71" i="31"/>
  <c r="AS76" i="31"/>
  <c r="AT76" i="31" l="1"/>
  <c r="C6" i="33"/>
  <c r="I30" i="29" s="1"/>
  <c r="AL62" i="31"/>
  <c r="AM61" i="31" s="1"/>
  <c r="AV29" i="31"/>
  <c r="AK63" i="31"/>
  <c r="AK64" i="31" s="1"/>
  <c r="AK77" i="31" s="1"/>
  <c r="AK80" i="31" s="1"/>
  <c r="AK81" i="31" s="1"/>
  <c r="AV29" i="35"/>
  <c r="AU88" i="33"/>
  <c r="AU67" i="33" s="1"/>
  <c r="AU88" i="35"/>
  <c r="AU67" i="35" s="1"/>
  <c r="AU67" i="31"/>
  <c r="AQ62" i="35"/>
  <c r="AR61" i="35" s="1"/>
  <c r="AW19" i="33"/>
  <c r="AW25" i="33" s="1"/>
  <c r="AW26" i="33" s="1"/>
  <c r="AW19" i="35"/>
  <c r="AW25" i="35" s="1"/>
  <c r="AW26" i="35" s="1"/>
  <c r="AW28" i="35" s="1"/>
  <c r="AW25" i="31"/>
  <c r="AW26" i="31" s="1"/>
  <c r="AT76" i="33"/>
  <c r="AL62" i="33"/>
  <c r="AM61" i="33" s="1"/>
  <c r="AV29" i="33"/>
  <c r="C6" i="31"/>
  <c r="I29" i="29" s="1"/>
  <c r="AU89" i="35"/>
  <c r="AU68" i="35" s="1"/>
  <c r="AU89" i="33"/>
  <c r="AU68" i="33" s="1"/>
  <c r="AU68" i="31"/>
  <c r="AW24" i="10"/>
  <c r="AP63" i="35"/>
  <c r="AP64" i="35" s="1"/>
  <c r="AP77" i="35" s="1"/>
  <c r="AP80" i="35" s="1"/>
  <c r="AP81" i="35" s="1"/>
  <c r="AT76" i="35"/>
  <c r="AK63" i="33"/>
  <c r="AK64" i="33" s="1"/>
  <c r="AK77" i="33" s="1"/>
  <c r="AK80" i="33" s="1"/>
  <c r="AK81" i="33" s="1"/>
  <c r="AU76" i="35" l="1"/>
  <c r="AR62" i="35"/>
  <c r="AS61" i="35" s="1"/>
  <c r="AV89" i="35"/>
  <c r="AV68" i="35" s="1"/>
  <c r="AV89" i="33"/>
  <c r="AV68" i="33" s="1"/>
  <c r="AV68" i="31"/>
  <c r="AU76" i="33"/>
  <c r="AV88" i="35"/>
  <c r="AV67" i="35" s="1"/>
  <c r="AV88" i="33"/>
  <c r="AV67" i="33" s="1"/>
  <c r="AV67" i="31"/>
  <c r="AW89" i="35"/>
  <c r="AW68" i="35" s="1"/>
  <c r="AW89" i="33"/>
  <c r="AW68" i="33" s="1"/>
  <c r="AW68" i="31"/>
  <c r="AL63" i="33"/>
  <c r="AL64" i="33" s="1"/>
  <c r="AL77" i="33" s="1"/>
  <c r="AL80" i="33" s="1"/>
  <c r="AL81" i="33" s="1"/>
  <c r="AW28" i="31"/>
  <c r="AM62" i="31"/>
  <c r="AN61" i="31" s="1"/>
  <c r="AW28" i="33"/>
  <c r="AW29" i="33" s="1"/>
  <c r="AM62" i="33"/>
  <c r="AN61" i="33" s="1"/>
  <c r="AQ63" i="35"/>
  <c r="AQ64" i="35" s="1"/>
  <c r="AQ77" i="35" s="1"/>
  <c r="AQ80" i="35" s="1"/>
  <c r="AQ81" i="35" s="1"/>
  <c r="AW88" i="35"/>
  <c r="AW67" i="35" s="1"/>
  <c r="AW88" i="33"/>
  <c r="AW67" i="33" s="1"/>
  <c r="AW67" i="31"/>
  <c r="AW29" i="35"/>
  <c r="AU76" i="31"/>
  <c r="AL63" i="31"/>
  <c r="AL64" i="31" s="1"/>
  <c r="AL77" i="31" s="1"/>
  <c r="AL80" i="31" s="1"/>
  <c r="AL81" i="31" s="1"/>
  <c r="AW76" i="31" l="1"/>
  <c r="AW76" i="33"/>
  <c r="AV76" i="35"/>
  <c r="AR63" i="35"/>
  <c r="AR64" i="35" s="1"/>
  <c r="AR77" i="35" s="1"/>
  <c r="AR80" i="35" s="1"/>
  <c r="AR81" i="35" s="1"/>
  <c r="AW76" i="35"/>
  <c r="AM63" i="33"/>
  <c r="AM64" i="33" s="1"/>
  <c r="AM77" i="33" s="1"/>
  <c r="AM80" i="33" s="1"/>
  <c r="AM81" i="33" s="1"/>
  <c r="AM63" i="31"/>
  <c r="AM64" i="31" s="1"/>
  <c r="AM77" i="31" s="1"/>
  <c r="AM80" i="31" s="1"/>
  <c r="AM81" i="31" s="1"/>
  <c r="AV76" i="31"/>
  <c r="AN62" i="33"/>
  <c r="AO61" i="33" s="1"/>
  <c r="AN62" i="31"/>
  <c r="AO61" i="31" s="1"/>
  <c r="AW29" i="31"/>
  <c r="AV76" i="33"/>
  <c r="AS62" i="35"/>
  <c r="AT61" i="35" s="1"/>
  <c r="AN63" i="31" l="1"/>
  <c r="AN64" i="31" s="1"/>
  <c r="AN77" i="31" s="1"/>
  <c r="AN80" i="31" s="1"/>
  <c r="AN81" i="31" s="1"/>
  <c r="AN63" i="33"/>
  <c r="AN64" i="33" s="1"/>
  <c r="AN77" i="33" s="1"/>
  <c r="AN80" i="33" s="1"/>
  <c r="AN81" i="33" s="1"/>
  <c r="AT62" i="35"/>
  <c r="AU61" i="35" s="1"/>
  <c r="AS63" i="35"/>
  <c r="AS64" i="35" s="1"/>
  <c r="AS77" i="35" s="1"/>
  <c r="AS80" i="35" s="1"/>
  <c r="AS81" i="35" s="1"/>
  <c r="AO62" i="33"/>
  <c r="AP61" i="33" s="1"/>
  <c r="AO62" i="31"/>
  <c r="AP61" i="31" s="1"/>
  <c r="AT63" i="35" l="1"/>
  <c r="AT64" i="35" s="1"/>
  <c r="AT77" i="35" s="1"/>
  <c r="AT80" i="35" s="1"/>
  <c r="AT81" i="35" s="1"/>
  <c r="AO63" i="31"/>
  <c r="AO64" i="31" s="1"/>
  <c r="AO77" i="31" s="1"/>
  <c r="AO80" i="31" s="1"/>
  <c r="AO81" i="31" s="1"/>
  <c r="AO63" i="33"/>
  <c r="AO64" i="33" s="1"/>
  <c r="AO77" i="33" s="1"/>
  <c r="AO80" i="33" s="1"/>
  <c r="AO81" i="33" s="1"/>
  <c r="AP62" i="33"/>
  <c r="AQ61" i="33" s="1"/>
  <c r="AP62" i="31"/>
  <c r="AQ61" i="31" s="1"/>
  <c r="AU62" i="35"/>
  <c r="AV61" i="35" s="1"/>
  <c r="AV62" i="35" l="1"/>
  <c r="AW61" i="35" s="1"/>
  <c r="AP63" i="31"/>
  <c r="AP64" i="31" s="1"/>
  <c r="AP77" i="31" s="1"/>
  <c r="AP80" i="31" s="1"/>
  <c r="AP81" i="31" s="1"/>
  <c r="AQ62" i="33"/>
  <c r="AR61" i="33" s="1"/>
  <c r="AQ62" i="31"/>
  <c r="AR61" i="31" s="1"/>
  <c r="AP63" i="33"/>
  <c r="AP64" i="33" s="1"/>
  <c r="AP77" i="33" s="1"/>
  <c r="AP80" i="33" s="1"/>
  <c r="AP81" i="33" s="1"/>
  <c r="AU63" i="35"/>
  <c r="AU64" i="35" s="1"/>
  <c r="AU77" i="35" s="1"/>
  <c r="AU80" i="35" s="1"/>
  <c r="AU81" i="35" s="1"/>
  <c r="AV63" i="35" l="1"/>
  <c r="AV64" i="35" s="1"/>
  <c r="AV77" i="35" s="1"/>
  <c r="AV80" i="35" s="1"/>
  <c r="AV81" i="35" s="1"/>
  <c r="AR62" i="31"/>
  <c r="AS61" i="31" s="1"/>
  <c r="AQ63" i="31"/>
  <c r="AQ64" i="31" s="1"/>
  <c r="AQ77" i="31" s="1"/>
  <c r="AQ80" i="31" s="1"/>
  <c r="AQ81" i="31" s="1"/>
  <c r="AR62" i="33"/>
  <c r="AS61" i="33" s="1"/>
  <c r="AQ63" i="33"/>
  <c r="AQ64" i="33" s="1"/>
  <c r="AQ77" i="33" s="1"/>
  <c r="AQ80" i="33" s="1"/>
  <c r="AQ81" i="33" s="1"/>
  <c r="AW62" i="35"/>
  <c r="AX61" i="35" s="1"/>
  <c r="AR63" i="31" l="1"/>
  <c r="AR64" i="31" s="1"/>
  <c r="AR77" i="31" s="1"/>
  <c r="AR80" i="31" s="1"/>
  <c r="AR81" i="31" s="1"/>
  <c r="AW63" i="35"/>
  <c r="AW64" i="35" s="1"/>
  <c r="AW77" i="35" s="1"/>
  <c r="AW80" i="35" s="1"/>
  <c r="AW81" i="35" s="1"/>
  <c r="C7" i="35" s="1"/>
  <c r="J31" i="29" s="1"/>
  <c r="AR63" i="33"/>
  <c r="AR64" i="33" s="1"/>
  <c r="AR77" i="33" s="1"/>
  <c r="AR80" i="33" s="1"/>
  <c r="AR81" i="33" s="1"/>
  <c r="AX62" i="35"/>
  <c r="AY61" i="35" s="1"/>
  <c r="AS62" i="33"/>
  <c r="AT61" i="33" s="1"/>
  <c r="AS62" i="31"/>
  <c r="AT61" i="31" s="1"/>
  <c r="AX63" i="35" l="1"/>
  <c r="AX64" i="35" s="1"/>
  <c r="AX77" i="35" s="1"/>
  <c r="AX80" i="35" s="1"/>
  <c r="AX81" i="35" s="1"/>
  <c r="AT62" i="33"/>
  <c r="AU61" i="33" s="1"/>
  <c r="AT62" i="31"/>
  <c r="AU61" i="31" s="1"/>
  <c r="AS63" i="31"/>
  <c r="AS64" i="31" s="1"/>
  <c r="AS77" i="31" s="1"/>
  <c r="AS80" i="31" s="1"/>
  <c r="AS81" i="31" s="1"/>
  <c r="AS63" i="33"/>
  <c r="AS64" i="33" s="1"/>
  <c r="AS77" i="33" s="1"/>
  <c r="AS80" i="33" s="1"/>
  <c r="AS81" i="33" s="1"/>
  <c r="AY62" i="35"/>
  <c r="AZ61" i="35" s="1"/>
  <c r="AT63" i="31" l="1"/>
  <c r="AT64" i="31" s="1"/>
  <c r="AT77" i="31" s="1"/>
  <c r="AT80" i="31" s="1"/>
  <c r="AT81" i="31" s="1"/>
  <c r="AY63" i="35"/>
  <c r="AY64" i="35" s="1"/>
  <c r="AY77" i="35" s="1"/>
  <c r="AY80" i="35" s="1"/>
  <c r="AY81" i="35" s="1"/>
  <c r="AT63" i="33"/>
  <c r="AT64" i="33" s="1"/>
  <c r="AT77" i="33" s="1"/>
  <c r="AT80" i="33" s="1"/>
  <c r="AT81" i="33" s="1"/>
  <c r="AZ62" i="35"/>
  <c r="BA61" i="35" s="1"/>
  <c r="AU62" i="33"/>
  <c r="AV61" i="33" s="1"/>
  <c r="AU62" i="31"/>
  <c r="AV61" i="31" s="1"/>
  <c r="AV62" i="33" l="1"/>
  <c r="AW61" i="33" s="1"/>
  <c r="AU63" i="33"/>
  <c r="AU64" i="33" s="1"/>
  <c r="AU77" i="33" s="1"/>
  <c r="AU80" i="33" s="1"/>
  <c r="AU81" i="33" s="1"/>
  <c r="AZ63" i="35"/>
  <c r="AZ64" i="35" s="1"/>
  <c r="AZ77" i="35" s="1"/>
  <c r="AZ80" i="35" s="1"/>
  <c r="AZ81" i="35" s="1"/>
  <c r="AV62" i="31"/>
  <c r="AW61" i="31" s="1"/>
  <c r="AU63" i="31"/>
  <c r="AU64" i="31" s="1"/>
  <c r="AU77" i="31" s="1"/>
  <c r="AU80" i="31" s="1"/>
  <c r="AU81" i="31" s="1"/>
  <c r="BA62" i="35"/>
  <c r="BB61" i="35" s="1"/>
  <c r="BB62" i="35" l="1"/>
  <c r="BC61" i="35" s="1"/>
  <c r="BA63" i="35"/>
  <c r="BA64" i="35" s="1"/>
  <c r="BA77" i="35" s="1"/>
  <c r="BA80" i="35" s="1"/>
  <c r="BA81" i="35" s="1"/>
  <c r="AV63" i="31"/>
  <c r="AV64" i="31" s="1"/>
  <c r="AV77" i="31" s="1"/>
  <c r="AV80" i="31" s="1"/>
  <c r="AV81" i="31" s="1"/>
  <c r="AW62" i="33"/>
  <c r="AX61" i="33" s="1"/>
  <c r="AW62" i="31"/>
  <c r="AX61" i="31" s="1"/>
  <c r="AV63" i="33"/>
  <c r="AV64" i="33" s="1"/>
  <c r="AV77" i="33" s="1"/>
  <c r="AV80" i="33" s="1"/>
  <c r="AV81" i="33" s="1"/>
  <c r="BB63" i="35" l="1"/>
  <c r="BB64" i="35" s="1"/>
  <c r="BB77" i="35" s="1"/>
  <c r="BB80" i="35" s="1"/>
  <c r="BB81" i="35" s="1"/>
  <c r="AX62" i="33"/>
  <c r="AY61" i="33" s="1"/>
  <c r="AX62" i="31"/>
  <c r="AY61" i="31" s="1"/>
  <c r="AW63" i="33"/>
  <c r="AW64" i="33" s="1"/>
  <c r="AW77" i="33" s="1"/>
  <c r="AW80" i="33" s="1"/>
  <c r="AW81" i="33" s="1"/>
  <c r="AW63" i="31"/>
  <c r="AW64" i="31" s="1"/>
  <c r="AW77" i="31" s="1"/>
  <c r="AW80" i="31" s="1"/>
  <c r="AW81" i="31" s="1"/>
  <c r="BC62" i="35"/>
  <c r="BD61" i="35" s="1"/>
  <c r="BD62" i="35" s="1"/>
  <c r="BD63" i="35" s="1"/>
  <c r="BD64" i="35" s="1"/>
  <c r="BD77" i="35" s="1"/>
  <c r="BD80" i="35" s="1"/>
  <c r="AX63" i="31" l="1"/>
  <c r="AX64" i="31" s="1"/>
  <c r="AX77" i="31" s="1"/>
  <c r="AX80" i="31" s="1"/>
  <c r="AX81" i="31" s="1"/>
  <c r="BC63" i="35"/>
  <c r="BC64" i="35" s="1"/>
  <c r="BC77" i="35" s="1"/>
  <c r="BC80" i="35" s="1"/>
  <c r="BC81" i="35" s="1"/>
  <c r="BD81" i="35" s="1"/>
  <c r="AX63" i="33"/>
  <c r="AX64" i="33" s="1"/>
  <c r="AX77" i="33" s="1"/>
  <c r="AX80" i="33" s="1"/>
  <c r="AX81" i="33" s="1"/>
  <c r="C7" i="33"/>
  <c r="J30" i="29" s="1"/>
  <c r="AY62" i="31"/>
  <c r="AZ61" i="31" s="1"/>
  <c r="AY62" i="33"/>
  <c r="AZ61" i="33" s="1"/>
  <c r="AY63" i="33" l="1"/>
  <c r="AY64" i="33" s="1"/>
  <c r="AY77" i="33" s="1"/>
  <c r="AY80" i="33" s="1"/>
  <c r="AY81" i="33" s="1"/>
  <c r="AY63" i="31"/>
  <c r="AY64" i="31" s="1"/>
  <c r="AY77" i="31" s="1"/>
  <c r="AY80" i="31" s="1"/>
  <c r="AY81" i="31" s="1"/>
  <c r="AZ62" i="31"/>
  <c r="BA61" i="31" s="1"/>
  <c r="AZ62" i="33"/>
  <c r="BA61" i="33" s="1"/>
  <c r="AZ63" i="33" l="1"/>
  <c r="AZ64" i="33" s="1"/>
  <c r="AZ77" i="33" s="1"/>
  <c r="AZ80" i="33" s="1"/>
  <c r="AZ81" i="33" s="1"/>
  <c r="BA62" i="31"/>
  <c r="BB61" i="31" s="1"/>
  <c r="AZ63" i="31"/>
  <c r="AZ64" i="31" s="1"/>
  <c r="AZ77" i="31" s="1"/>
  <c r="AZ80" i="31" s="1"/>
  <c r="AZ81" i="31" s="1"/>
  <c r="BA62" i="33"/>
  <c r="BB61" i="33" s="1"/>
  <c r="BA63" i="33" l="1"/>
  <c r="BA64" i="33" s="1"/>
  <c r="BA77" i="33" s="1"/>
  <c r="BA80" i="33" s="1"/>
  <c r="BA81" i="33" s="1"/>
  <c r="BA63" i="31"/>
  <c r="BA64" i="31" s="1"/>
  <c r="BA77" i="31" s="1"/>
  <c r="BA80" i="31" s="1"/>
  <c r="BA81" i="31" s="1"/>
  <c r="BB62" i="33"/>
  <c r="BC61" i="33" s="1"/>
  <c r="BB62" i="31"/>
  <c r="BC61" i="31" s="1"/>
  <c r="BB63" i="31" l="1"/>
  <c r="BB64" i="31" s="1"/>
  <c r="BB77" i="31" s="1"/>
  <c r="BB80" i="31" s="1"/>
  <c r="BB81" i="31" s="1"/>
  <c r="BC62" i="33"/>
  <c r="BD61" i="33" s="1"/>
  <c r="BD62" i="33" s="1"/>
  <c r="BD63" i="33" s="1"/>
  <c r="BD64" i="33" s="1"/>
  <c r="BD77" i="33" s="1"/>
  <c r="BD80" i="33" s="1"/>
  <c r="BB63" i="33"/>
  <c r="BB64" i="33" s="1"/>
  <c r="BB77" i="33" s="1"/>
  <c r="BB80" i="33" s="1"/>
  <c r="BB81" i="33" s="1"/>
  <c r="BC62" i="31"/>
  <c r="BD61" i="31" s="1"/>
  <c r="BD62" i="31" s="1"/>
  <c r="BD63" i="31" s="1"/>
  <c r="BD64" i="31" s="1"/>
  <c r="BD77" i="31" s="1"/>
  <c r="BD80" i="31" s="1"/>
  <c r="BC63" i="31" l="1"/>
  <c r="BC64" i="31" s="1"/>
  <c r="BC77" i="31" s="1"/>
  <c r="BC80" i="31" s="1"/>
  <c r="BC81" i="31" s="1"/>
  <c r="BD81" i="31" s="1"/>
  <c r="C7" i="31" s="1"/>
  <c r="J29" i="29" s="1"/>
  <c r="BC63" i="33"/>
  <c r="BC64" i="33" s="1"/>
  <c r="BC77" i="33" s="1"/>
  <c r="BC80" i="33" s="1"/>
  <c r="BC81" i="33" s="1"/>
  <c r="BD81" i="33" s="1"/>
</calcChain>
</file>

<file path=xl/sharedStrings.xml><?xml version="1.0" encoding="utf-8"?>
<sst xmlns="http://schemas.openxmlformats.org/spreadsheetml/2006/main" count="1211" uniqueCount="408">
  <si>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</si>
  <si>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</si>
  <si>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</si>
  <si>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</si>
  <si>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</si>
  <si>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</si>
  <si>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</si>
  <si>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</si>
  <si>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</si>
  <si>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</si>
  <si>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</si>
  <si>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</si>
  <si>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</si>
  <si>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</si>
  <si>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</si>
  <si>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</si>
  <si>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</si>
  <si>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</si>
  <si>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</si>
  <si>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</si>
  <si>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</si>
  <si>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</si>
  <si>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</si>
  <si>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</si>
  <si>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</si>
  <si>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</si>
  <si>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</si>
  <si>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</si>
  <si>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</si>
  <si>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</si>
  <si>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</si>
  <si>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</si>
  <si>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</si>
  <si>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</si>
  <si>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</si>
  <si>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</si>
  <si>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</si>
  <si>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</si>
  <si>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</si>
  <si>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</si>
  <si>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</si>
  <si>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</si>
  <si>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</si>
  <si>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</si>
  <si>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</si>
  <si>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</si>
  <si>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</si>
  <si>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</si>
  <si>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</si>
  <si>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</si>
  <si>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</si>
  <si>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</si>
  <si>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</si>
  <si>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</si>
  <si>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</si>
  <si>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</si>
  <si>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</si>
  <si>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</si>
  <si>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</si>
  <si>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</si>
  <si>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</si>
  <si>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</si>
  <si>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</si>
  <si>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</si>
  <si>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</si>
  <si>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</si>
  <si>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</si>
  <si>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</si>
  <si>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</si>
  <si>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</si>
  <si>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</si>
  <si>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</si>
  <si>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</si>
  <si>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</si>
  <si>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</si>
  <si>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</si>
  <si>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</si>
  <si>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</si>
  <si>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</si>
  <si>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</si>
  <si>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</si>
  <si>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</si>
  <si>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</si>
  <si>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</si>
  <si>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</si>
  <si>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</si>
  <si>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</si>
  <si>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</si>
  <si>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</si>
  <si>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</si>
  <si>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</si>
  <si>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</si>
  <si>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</si>
  <si>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</si>
  <si>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</si>
  <si>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</si>
  <si>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</si>
  <si>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</si>
  <si>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</si>
  <si>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</si>
  <si>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</si>
  <si>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</si>
  <si>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</si>
  <si>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</si>
  <si>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</si>
  <si>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</si>
  <si>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</si>
  <si>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</si>
  <si>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</si>
  <si>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</si>
  <si>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</si>
  <si>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</si>
  <si>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</si>
  <si>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</si>
  <si>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</si>
  <si>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</si>
  <si>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</si>
  <si>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</si>
  <si>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</si>
  <si>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</si>
  <si>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</si>
  <si>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</si>
  <si>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</si>
  <si>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</si>
  <si>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</si>
  <si>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</si>
  <si>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</si>
  <si>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</si>
  <si>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</si>
  <si>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</si>
  <si>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</si>
  <si>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</si>
  <si>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</si>
  <si>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</si>
  <si>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</si>
  <si>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</si>
  <si>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</si>
  <si>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</si>
  <si>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</si>
  <si>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</si>
  <si>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</si>
  <si>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</si>
  <si>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</si>
  <si>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</si>
  <si>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</si>
  <si>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</si>
  <si>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</si>
  <si>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</si>
  <si>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</si>
  <si>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</si>
  <si>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</si>
  <si>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</si>
  <si>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</si>
  <si>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</si>
  <si>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</si>
  <si>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</si>
  <si>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</si>
  <si>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</si>
  <si>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</si>
  <si>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</si>
  <si>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</si>
  <si>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</si>
  <si>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</si>
  <si>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</si>
  <si>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</si>
  <si>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</si>
  <si>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</si>
  <si>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</si>
  <si>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</si>
  <si>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</si>
  <si>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</si>
  <si>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</si>
  <si>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</si>
  <si>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</si>
  <si>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</si>
  <si>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</si>
  <si>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</si>
  <si>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</si>
  <si>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</si>
  <si>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</si>
  <si>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</si>
  <si>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</si>
  <si>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</si>
  <si>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</si>
  <si>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</si>
  <si>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</si>
  <si>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</si>
  <si>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</si>
  <si>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</si>
  <si>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</si>
  <si>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</si>
  <si>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</si>
  <si>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</si>
  <si>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</si>
  <si>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</si>
  <si>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</si>
  <si>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</si>
  <si>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</si>
  <si>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</si>
  <si>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</si>
  <si>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</si>
  <si>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</si>
  <si>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</si>
  <si>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</si>
  <si>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</si>
  <si>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</si>
  <si>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</si>
  <si>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</si>
  <si>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</si>
  <si>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</si>
  <si>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</si>
  <si>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</si>
  <si>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</si>
  <si>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</si>
  <si>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</si>
  <si>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</si>
  <si>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</si>
  <si>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</si>
  <si>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</si>
  <si>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</si>
  <si>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</si>
  <si>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</si>
  <si>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</si>
  <si>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</si>
  <si>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</si>
  <si>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</si>
  <si>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</si>
  <si>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</si>
  <si>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</si>
  <si>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</si>
  <si>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</si>
  <si>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</si>
  <si>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</si>
  <si>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</si>
  <si>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</si>
  <si>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</si>
  <si>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</si>
  <si>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</si>
  <si>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</si>
  <si>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</si>
  <si>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</si>
  <si>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</si>
  <si>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</si>
  <si>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</si>
  <si>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</si>
  <si>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</si>
  <si>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</si>
  <si>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</si>
  <si>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</si>
  <si>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</si>
  <si>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</si>
  <si>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</si>
  <si>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</si>
  <si>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</si>
  <si>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</si>
  <si>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</si>
  <si>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</si>
  <si>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</si>
  <si>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</si>
  <si>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</si>
  <si>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</si>
  <si>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</si>
  <si>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</si>
  <si>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</si>
  <si>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</si>
  <si>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</si>
  <si>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</si>
  <si>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</si>
  <si>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</si>
  <si>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</si>
  <si>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</si>
  <si>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</si>
  <si>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</si>
  <si>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</si>
  <si>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</si>
  <si>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</si>
  <si>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</si>
  <si>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</si>
  <si>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</si>
  <si>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</si>
  <si>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</si>
  <si>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</si>
  <si>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</si>
  <si>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</si>
  <si>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</si>
  <si>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</si>
  <si>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</si>
  <si>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</si>
  <si>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</si>
  <si>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</si>
  <si>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</si>
  <si>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</si>
  <si>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</si>
  <si>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</si>
  <si>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</si>
  <si>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</si>
  <si>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</si>
  <si>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</si>
  <si>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</si>
  <si>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</si>
  <si>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</si>
  <si>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</si>
  <si>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</si>
  <si>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</si>
  <si>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</si>
  <si>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</si>
  <si>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</si>
  <si>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</si>
  <si>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</si>
  <si>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</si>
  <si>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</si>
  <si>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</si>
  <si>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</si>
  <si>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</si>
  <si>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</si>
  <si>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</si>
  <si>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</si>
  <si>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</si>
  <si>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</si>
  <si>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</si>
  <si>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</si>
  <si>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</si>
  <si>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</si>
  <si>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</si>
  <si>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</si>
  <si>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</si>
  <si>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</si>
  <si>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</si>
  <si>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</si>
  <si>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</si>
  <si>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</si>
  <si>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</si>
  <si>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</si>
  <si>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</si>
  <si>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</si>
  <si>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</si>
  <si>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</si>
  <si>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</si>
  <si>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</si>
  <si>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</si>
  <si>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</si>
  <si>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</si>
  <si>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</si>
  <si>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</si>
  <si>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</si>
  <si>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</si>
  <si>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</si>
  <si>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</si>
  <si>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</si>
  <si>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</si>
  <si>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</si>
  <si>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</si>
  <si>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</si>
  <si>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</si>
  <si>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</si>
  <si>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</si>
  <si>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</si>
  <si>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</si>
  <si>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</si>
  <si>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</si>
  <si>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</si>
  <si>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</si>
  <si>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</si>
  <si>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</si>
  <si>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</si>
  <si>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</si>
  <si>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</si>
  <si>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</si>
  <si>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</si>
  <si>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</si>
  <si>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</si>
  <si>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</si>
  <si>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</si>
  <si>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</si>
  <si>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</si>
  <si>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</si>
  <si>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</si>
  <si>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</si>
  <si>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</si>
  <si>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</si>
  <si>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</si>
  <si>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</si>
  <si>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</si>
  <si>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</si>
  <si>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</si>
  <si>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</si>
  <si>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</si>
  <si>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</si>
  <si>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</si>
  <si>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</si>
  <si>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</si>
  <si>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</si>
  <si>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</si>
  <si>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</si>
  <si>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</si>
  <si>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</si>
  <si>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</si>
  <si>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</si>
  <si>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</si>
  <si>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</si>
  <si>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West Midlands</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</si>
  <si>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</si>
  <si>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</si>
  <si>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</si>
  <si>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</si>
  <si>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6.6/11kV Poles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</si>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</sst>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7">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156.94586292608611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349.11488110533276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584.48019920159129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1033.6090674499562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f>'Option 1'!E13</f>
        <v>-8.4528999999999996</v>
      </c>
      <c r="F13" s="62">
        <f>'Option 1'!F13</f>
        <v>-8.4430999999999994</v>
      </c>
      <c r="G13" s="62">
        <f>'Option 1'!G13</f>
        <v>-8.4166000000000007</v>
      </c>
      <c r="H13" s="62">
        <f>'Option 1'!H13</f>
        <v>-8.3681999999999999</v>
      </c>
      <c r="I13" s="62">
        <f>'Option 1'!I13</f>
        <v>-8.3015000000000008</v>
      </c>
      <c r="J13" s="62">
        <f>'Option 1'!J13</f>
        <v>-8.2211999999999996</v>
      </c>
      <c r="K13" s="62">
        <f>'Option 1'!K13</f>
        <v>-8.1216000000000008</v>
      </c>
      <c r="L13" s="62">
        <f>'Option 1'!L13</f>
        <v>-8.0027000000000008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-8.4528999999999996</v>
      </c>
      <c r="F18" s="59">
        <f t="shared" ref="F18:AW18" si="0">SUM(F13:F17)</f>
        <v>-8.4430999999999994</v>
      </c>
      <c r="G18" s="59">
        <f t="shared" si="0"/>
        <v>-8.4166000000000007</v>
      </c>
      <c r="H18" s="59">
        <f t="shared" si="0"/>
        <v>-8.3681999999999999</v>
      </c>
      <c r="I18" s="59">
        <f t="shared" si="0"/>
        <v>-8.3015000000000008</v>
      </c>
      <c r="J18" s="59">
        <f t="shared" si="0"/>
        <v>-8.2211999999999996</v>
      </c>
      <c r="K18" s="59">
        <f t="shared" si="0"/>
        <v>-8.1216000000000008</v>
      </c>
      <c r="L18" s="59">
        <f t="shared" si="0"/>
        <v>-8.0027000000000008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f>'Option 1'!E19</f>
        <v>0</v>
      </c>
      <c r="F19" s="33">
        <f>'Option 1'!F19</f>
        <v>1.0159620421979725</v>
      </c>
      <c r="G19" s="33">
        <f>'Option 1'!G19</f>
        <v>2.031924084395945</v>
      </c>
      <c r="H19" s="33">
        <f>'Option 1'!H19</f>
        <v>3.0478861265939177</v>
      </c>
      <c r="I19" s="33">
        <f>'Option 1'!I19</f>
        <v>4.0638481687918864</v>
      </c>
      <c r="J19" s="33">
        <f>'Option 1'!J19</f>
        <v>5.0918132216655314</v>
      </c>
      <c r="K19" s="33">
        <f>'Option 1'!K19</f>
        <v>6.1197782745391764</v>
      </c>
      <c r="L19" s="33">
        <f>'Option 1'!L19</f>
        <v>7.1477433274128215</v>
      </c>
      <c r="M19" s="33">
        <f>'Option 1'!M19</f>
        <v>8.1757083802864692</v>
      </c>
      <c r="N19" s="33">
        <f>'Option 1'!N19</f>
        <v>9.2036734331601142</v>
      </c>
      <c r="O19" s="33">
        <f>'Option 1'!O19</f>
        <v>10.231638486033759</v>
      </c>
      <c r="P19" s="33">
        <f>'Option 1'!P19</f>
        <v>11.259603538907404</v>
      </c>
      <c r="Q19" s="33">
        <f>'Option 1'!Q19</f>
        <v>12.287568591781049</v>
      </c>
      <c r="R19" s="33">
        <f>'Option 1'!R19</f>
        <v>13.315533644654694</v>
      </c>
      <c r="S19" s="33">
        <f>'Option 1'!S19</f>
        <v>14.343498697528339</v>
      </c>
      <c r="T19" s="33">
        <f>'Option 1'!T19</f>
        <v>15.371463750401984</v>
      </c>
      <c r="U19" s="33">
        <f>'Option 1'!U19</f>
        <v>16.399428803275629</v>
      </c>
      <c r="V19" s="33">
        <f>'Option 1'!V19</f>
        <v>17.427393856149276</v>
      </c>
      <c r="W19" s="33">
        <f>'Option 1'!W19</f>
        <v>18.455358909022923</v>
      </c>
      <c r="X19" s="33">
        <f>'Option 1'!X19</f>
        <v>19.483323961896573</v>
      </c>
      <c r="Y19" s="33">
        <f>'Option 1'!Y19</f>
        <v>20.51128901477022</v>
      </c>
      <c r="Z19" s="33">
        <f>'Option 1'!Z19</f>
        <v>21.539254067643871</v>
      </c>
      <c r="AA19" s="33">
        <f>'Option 1'!AA19</f>
        <v>22.567219120517517</v>
      </c>
      <c r="AB19" s="33">
        <f>'Option 1'!AB19</f>
        <v>23.595184173391168</v>
      </c>
      <c r="AC19" s="33">
        <f>'Option 1'!AC19</f>
        <v>24.623149226264815</v>
      </c>
      <c r="AD19" s="33">
        <f>'Option 1'!AD19</f>
        <v>25.651114279138465</v>
      </c>
      <c r="AE19" s="33">
        <f>'Option 1'!AE19</f>
        <v>26.679079332012112</v>
      </c>
      <c r="AF19" s="33">
        <f>'Option 1'!AF19</f>
        <v>27.707044384885762</v>
      </c>
      <c r="AG19" s="33">
        <f>'Option 1'!AG19</f>
        <v>28.735009437759409</v>
      </c>
      <c r="AH19" s="33">
        <f>'Option 1'!AH19</f>
        <v>29.762974490633059</v>
      </c>
      <c r="AI19" s="33">
        <f>'Option 1'!AI19</f>
        <v>30.79093954350671</v>
      </c>
      <c r="AJ19" s="33">
        <f>'Option 1'!AJ19</f>
        <v>31.818904596380357</v>
      </c>
      <c r="AK19" s="33">
        <f>'Option 1'!AK19</f>
        <v>32.846869649254003</v>
      </c>
      <c r="AL19" s="33">
        <f>'Option 1'!AL19</f>
        <v>33.87483470212765</v>
      </c>
      <c r="AM19" s="33">
        <f>'Option 1'!AM19</f>
        <v>34.902799755001304</v>
      </c>
      <c r="AN19" s="33">
        <f>'Option 1'!AN19</f>
        <v>35.930764807874951</v>
      </c>
      <c r="AO19" s="33">
        <f>'Option 1'!AO19</f>
        <v>36.958729860748605</v>
      </c>
      <c r="AP19" s="33">
        <f>'Option 1'!AP19</f>
        <v>37.986694913622244</v>
      </c>
      <c r="AQ19" s="33">
        <f>'Option 1'!AQ19</f>
        <v>39.014659966495898</v>
      </c>
      <c r="AR19" s="33">
        <f>'Option 1'!AR19</f>
        <v>40.042625019369545</v>
      </c>
      <c r="AS19" s="33">
        <f>'Option 1'!AS19</f>
        <v>41.070590072243199</v>
      </c>
      <c r="AT19" s="33">
        <f>'Option 1'!AT19</f>
        <v>42.098555125116839</v>
      </c>
      <c r="AU19" s="33">
        <f>'Option 1'!AU19</f>
        <v>43.126520177990493</v>
      </c>
      <c r="AV19" s="33">
        <f>'Option 1'!AV19</f>
        <v>44.15448523086414</v>
      </c>
      <c r="AW19" s="33">
        <f>'Option 1'!AW19</f>
        <v>45.182450283737793</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1.0159620421979725</v>
      </c>
      <c r="G25" s="67">
        <f t="shared" si="1"/>
        <v>2.031924084395945</v>
      </c>
      <c r="H25" s="67">
        <f t="shared" si="1"/>
        <v>3.0478861265939177</v>
      </c>
      <c r="I25" s="67">
        <f t="shared" si="1"/>
        <v>4.0638481687918864</v>
      </c>
      <c r="J25" s="67">
        <f t="shared" si="1"/>
        <v>5.0918132216655314</v>
      </c>
      <c r="K25" s="67">
        <f t="shared" si="1"/>
        <v>6.1197782745391764</v>
      </c>
      <c r="L25" s="67">
        <f t="shared" si="1"/>
        <v>7.1477433274128215</v>
      </c>
      <c r="M25" s="67">
        <f t="shared" si="1"/>
        <v>8.1757083802864692</v>
      </c>
      <c r="N25" s="67">
        <f t="shared" si="1"/>
        <v>9.2036734331601142</v>
      </c>
      <c r="O25" s="67">
        <f t="shared" si="1"/>
        <v>10.231638486033759</v>
      </c>
      <c r="P25" s="67">
        <f t="shared" si="1"/>
        <v>11.259603538907404</v>
      </c>
      <c r="Q25" s="67">
        <f t="shared" si="1"/>
        <v>12.287568591781049</v>
      </c>
      <c r="R25" s="67">
        <f t="shared" si="1"/>
        <v>13.315533644654694</v>
      </c>
      <c r="S25" s="67">
        <f t="shared" si="1"/>
        <v>14.343498697528339</v>
      </c>
      <c r="T25" s="67">
        <f t="shared" si="1"/>
        <v>15.371463750401984</v>
      </c>
      <c r="U25" s="67">
        <f t="shared" si="1"/>
        <v>16.399428803275629</v>
      </c>
      <c r="V25" s="67">
        <f t="shared" si="1"/>
        <v>17.427393856149276</v>
      </c>
      <c r="W25" s="67">
        <f t="shared" si="1"/>
        <v>18.455358909022923</v>
      </c>
      <c r="X25" s="67">
        <f t="shared" si="1"/>
        <v>19.483323961896573</v>
      </c>
      <c r="Y25" s="67">
        <f t="shared" si="1"/>
        <v>20.51128901477022</v>
      </c>
      <c r="Z25" s="67">
        <f t="shared" si="1"/>
        <v>21.539254067643871</v>
      </c>
      <c r="AA25" s="67">
        <f t="shared" si="1"/>
        <v>22.567219120517517</v>
      </c>
      <c r="AB25" s="67">
        <f t="shared" si="1"/>
        <v>23.595184173391168</v>
      </c>
      <c r="AC25" s="67">
        <f t="shared" si="1"/>
        <v>24.623149226264815</v>
      </c>
      <c r="AD25" s="67">
        <f t="shared" si="1"/>
        <v>25.651114279138465</v>
      </c>
      <c r="AE25" s="67">
        <f t="shared" si="1"/>
        <v>26.679079332012112</v>
      </c>
      <c r="AF25" s="67">
        <f t="shared" si="1"/>
        <v>27.707044384885762</v>
      </c>
      <c r="AG25" s="67">
        <f t="shared" si="1"/>
        <v>28.735009437759409</v>
      </c>
      <c r="AH25" s="67">
        <f t="shared" si="1"/>
        <v>29.762974490633059</v>
      </c>
      <c r="AI25" s="67">
        <f t="shared" si="1"/>
        <v>30.79093954350671</v>
      </c>
      <c r="AJ25" s="67">
        <f t="shared" si="1"/>
        <v>31.818904596380357</v>
      </c>
      <c r="AK25" s="67">
        <f t="shared" si="1"/>
        <v>32.846869649254003</v>
      </c>
      <c r="AL25" s="67">
        <f t="shared" si="1"/>
        <v>33.87483470212765</v>
      </c>
      <c r="AM25" s="67">
        <f t="shared" si="1"/>
        <v>34.902799755001304</v>
      </c>
      <c r="AN25" s="67">
        <f t="shared" si="1"/>
        <v>35.930764807874951</v>
      </c>
      <c r="AO25" s="67">
        <f t="shared" si="1"/>
        <v>36.958729860748605</v>
      </c>
      <c r="AP25" s="67">
        <f t="shared" si="1"/>
        <v>37.986694913622244</v>
      </c>
      <c r="AQ25" s="67">
        <f t="shared" si="1"/>
        <v>39.014659966495898</v>
      </c>
      <c r="AR25" s="67">
        <f t="shared" si="1"/>
        <v>40.042625019369545</v>
      </c>
      <c r="AS25" s="67">
        <f t="shared" si="1"/>
        <v>41.070590072243199</v>
      </c>
      <c r="AT25" s="67">
        <f t="shared" si="1"/>
        <v>42.098555125116839</v>
      </c>
      <c r="AU25" s="67">
        <f t="shared" si="1"/>
        <v>43.126520177990493</v>
      </c>
      <c r="AV25" s="67">
        <f t="shared" si="1"/>
        <v>44.15448523086414</v>
      </c>
      <c r="AW25" s="67">
        <f t="shared" si="1"/>
        <v>45.182450283737793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-8.4528999999999996</v>
      </c>
      <c r="F26" s="59">
        <f t="shared" ref="F26:BD26" si="2">F18+F25</f>
        <v>-7.4271379578020271</v>
      </c>
      <c r="G26" s="59">
        <f t="shared" si="2"/>
        <v>-6.3846759156040562</v>
      </c>
      <c r="H26" s="59">
        <f t="shared" si="2"/>
        <v>-5.3203138734060822</v>
      </c>
      <c r="I26" s="59">
        <f t="shared" si="2"/>
        <v>-4.2376518312081144</v>
      </c>
      <c r="J26" s="59">
        <f t="shared" si="2"/>
        <v>-3.1293867783344682</v>
      </c>
      <c r="K26" s="59">
        <f t="shared" si="2"/>
        <v>-2.0018217254608244</v>
      </c>
      <c r="L26" s="59">
        <f t="shared" si="2"/>
        <v>-0.85495667258717933</v>
      </c>
      <c r="M26" s="59">
        <f t="shared" si="2"/>
        <v>8.1757083802864692</v>
      </c>
      <c r="N26" s="59">
        <f t="shared" si="2"/>
        <v>9.2036734331601142</v>
      </c>
      <c r="O26" s="59">
        <f t="shared" si="2"/>
        <v>10.231638486033759</v>
      </c>
      <c r="P26" s="59">
        <f t="shared" si="2"/>
        <v>11.259603538907404</v>
      </c>
      <c r="Q26" s="59">
        <f t="shared" si="2"/>
        <v>12.287568591781049</v>
      </c>
      <c r="R26" s="59">
        <f t="shared" si="2"/>
        <v>13.315533644654694</v>
      </c>
      <c r="S26" s="59">
        <f t="shared" si="2"/>
        <v>14.343498697528339</v>
      </c>
      <c r="T26" s="59">
        <f t="shared" si="2"/>
        <v>15.371463750401984</v>
      </c>
      <c r="U26" s="59">
        <f t="shared" si="2"/>
        <v>16.399428803275629</v>
      </c>
      <c r="V26" s="59">
        <f t="shared" si="2"/>
        <v>17.427393856149276</v>
      </c>
      <c r="W26" s="59">
        <f t="shared" si="2"/>
        <v>18.455358909022923</v>
      </c>
      <c r="X26" s="59">
        <f t="shared" si="2"/>
        <v>19.483323961896573</v>
      </c>
      <c r="Y26" s="59">
        <f t="shared" si="2"/>
        <v>20.51128901477022</v>
      </c>
      <c r="Z26" s="59">
        <f t="shared" si="2"/>
        <v>21.539254067643871</v>
      </c>
      <c r="AA26" s="59">
        <f t="shared" si="2"/>
        <v>22.567219120517517</v>
      </c>
      <c r="AB26" s="59">
        <f t="shared" si="2"/>
        <v>23.595184173391168</v>
      </c>
      <c r="AC26" s="59">
        <f t="shared" si="2"/>
        <v>24.623149226264815</v>
      </c>
      <c r="AD26" s="59">
        <f t="shared" si="2"/>
        <v>25.651114279138465</v>
      </c>
      <c r="AE26" s="59">
        <f t="shared" si="2"/>
        <v>26.679079332012112</v>
      </c>
      <c r="AF26" s="59">
        <f t="shared" si="2"/>
        <v>27.707044384885762</v>
      </c>
      <c r="AG26" s="59">
        <f t="shared" si="2"/>
        <v>28.735009437759409</v>
      </c>
      <c r="AH26" s="59">
        <f t="shared" si="2"/>
        <v>29.762974490633059</v>
      </c>
      <c r="AI26" s="59">
        <f t="shared" si="2"/>
        <v>30.79093954350671</v>
      </c>
      <c r="AJ26" s="59">
        <f t="shared" si="2"/>
        <v>31.818904596380357</v>
      </c>
      <c r="AK26" s="59">
        <f t="shared" si="2"/>
        <v>32.846869649254003</v>
      </c>
      <c r="AL26" s="59">
        <f t="shared" si="2"/>
        <v>33.87483470212765</v>
      </c>
      <c r="AM26" s="59">
        <f t="shared" si="2"/>
        <v>34.902799755001304</v>
      </c>
      <c r="AN26" s="59">
        <f t="shared" si="2"/>
        <v>35.930764807874951</v>
      </c>
      <c r="AO26" s="59">
        <f t="shared" si="2"/>
        <v>36.958729860748605</v>
      </c>
      <c r="AP26" s="59">
        <f t="shared" si="2"/>
        <v>37.986694913622244</v>
      </c>
      <c r="AQ26" s="59">
        <f t="shared" si="2"/>
        <v>39.014659966495898</v>
      </c>
      <c r="AR26" s="59">
        <f t="shared" si="2"/>
        <v>40.042625019369545</v>
      </c>
      <c r="AS26" s="59">
        <f t="shared" si="2"/>
        <v>41.070590072243199</v>
      </c>
      <c r="AT26" s="59">
        <f t="shared" si="2"/>
        <v>42.098555125116839</v>
      </c>
      <c r="AU26" s="59">
        <f t="shared" si="2"/>
        <v>43.126520177990493</v>
      </c>
      <c r="AV26" s="59">
        <f t="shared" si="2"/>
        <v>44.15448523086414</v>
      </c>
      <c r="AW26" s="59">
        <f t="shared" si="2"/>
        <v>45.182450283737793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-6.7623199999999999</v>
      </c>
      <c r="F28" s="34">
        <f t="shared" ref="F28:AW28" si="4">F26*F27</f>
        <v>-5.9417103662416224</v>
      </c>
      <c r="G28" s="34">
        <f t="shared" si="4"/>
        <v>-5.1077407324832453</v>
      </c>
      <c r="H28" s="34">
        <f t="shared" si="4"/>
        <v>-4.2562510987248663</v>
      </c>
      <c r="I28" s="34">
        <f t="shared" si="4"/>
        <v>-3.3901214649664917</v>
      </c>
      <c r="J28" s="34">
        <f t="shared" si="4"/>
        <v>-2.5035094226675749</v>
      </c>
      <c r="K28" s="34">
        <f t="shared" si="4"/>
        <v>-1.6014573803686596</v>
      </c>
      <c r="L28" s="34">
        <f t="shared" si="4"/>
        <v>-0.68396533806974347</v>
      </c>
      <c r="M28" s="34">
        <f t="shared" si="4"/>
        <v>6.5405667042291755</v>
      </c>
      <c r="N28" s="34">
        <f t="shared" si="4"/>
        <v>7.3629387465280915</v>
      </c>
      <c r="O28" s="34">
        <f t="shared" si="4"/>
        <v>8.1853107888270085</v>
      </c>
      <c r="P28" s="34">
        <f t="shared" si="4"/>
        <v>9.0076828311259245</v>
      </c>
      <c r="Q28" s="34">
        <f t="shared" si="4"/>
        <v>9.8300548734248405</v>
      </c>
      <c r="R28" s="34">
        <f t="shared" si="4"/>
        <v>10.652426915723757</v>
      </c>
      <c r="S28" s="34">
        <f t="shared" si="4"/>
        <v>11.474798958022673</v>
      </c>
      <c r="T28" s="34">
        <f t="shared" si="4"/>
        <v>12.297171000321589</v>
      </c>
      <c r="U28" s="34">
        <f t="shared" si="4"/>
        <v>13.119543042620505</v>
      </c>
      <c r="V28" s="34">
        <f t="shared" si="4"/>
        <v>13.941915084919422</v>
      </c>
      <c r="W28" s="34">
        <f t="shared" si="4"/>
        <v>14.764287127218338</v>
      </c>
      <c r="X28" s="34">
        <f t="shared" si="4"/>
        <v>15.58665916951726</v>
      </c>
      <c r="Y28" s="34">
        <f t="shared" si="4"/>
        <v>16.409031211816178</v>
      </c>
      <c r="Z28" s="34">
        <f t="shared" si="4"/>
        <v>17.231403254115097</v>
      </c>
      <c r="AA28" s="34">
        <f t="shared" si="4"/>
        <v>18.053775296414013</v>
      </c>
      <c r="AB28" s="34">
        <f t="shared" si="4"/>
        <v>18.876147338712936</v>
      </c>
      <c r="AC28" s="34">
        <f t="shared" si="4"/>
        <v>19.698519381011852</v>
      </c>
      <c r="AD28" s="34">
        <f t="shared" si="4"/>
        <v>20.520891423310772</v>
      </c>
      <c r="AE28" s="34">
        <f t="shared" si="4"/>
        <v>21.343263465609692</v>
      </c>
      <c r="AF28" s="34">
        <f t="shared" si="4"/>
        <v>22.165635507908611</v>
      </c>
      <c r="AG28" s="34">
        <f t="shared" si="4"/>
        <v>22.988007550207527</v>
      </c>
      <c r="AH28" s="34">
        <f t="shared" si="4"/>
        <v>23.81037959250645</v>
      </c>
      <c r="AI28" s="34">
        <f t="shared" si="4"/>
        <v>24.63275163480537</v>
      </c>
      <c r="AJ28" s="34">
        <f t="shared" si="4"/>
        <v>25.455123677104286</v>
      </c>
      <c r="AK28" s="34">
        <f t="shared" si="4"/>
        <v>26.277495719403205</v>
      </c>
      <c r="AL28" s="34">
        <f t="shared" si="4"/>
        <v>27.099867761702122</v>
      </c>
      <c r="AM28" s="34">
        <f t="shared" si="4"/>
        <v>27.922239804001045</v>
      </c>
      <c r="AN28" s="34">
        <f t="shared" si="4"/>
        <v>28.744611846299961</v>
      </c>
      <c r="AO28" s="34">
        <f t="shared" si="4"/>
        <v>29.566983888598884</v>
      </c>
      <c r="AP28" s="34">
        <f t="shared" si="4"/>
        <v>30.389355930897796</v>
      </c>
      <c r="AQ28" s="34">
        <f t="shared" si="4"/>
        <v>31.211727973196719</v>
      </c>
      <c r="AR28" s="34">
        <f t="shared" si="4"/>
        <v>32.034100015495639</v>
      </c>
      <c r="AS28" s="34">
        <f t="shared" si="4"/>
        <v>32.856472057794562</v>
      </c>
      <c r="AT28" s="34">
        <f t="shared" si="4"/>
        <v>33.678844100093471</v>
      </c>
      <c r="AU28" s="34">
        <f t="shared" si="4"/>
        <v>34.501216142392394</v>
      </c>
      <c r="AV28" s="34">
        <f t="shared" si="4"/>
        <v>35.32358818469131</v>
      </c>
      <c r="AW28" s="34">
        <f t="shared" si="4"/>
        <v>36.145960226990233</v>
      </c>
      <c r="AX28" s="34"/>
      <c r="AY28" s="34"/>
      <c r="AZ28" s="34"/>
      <c r="BA28" s="34"/>
      <c r="BB28" s="34"/>
      <c r="BC28" s="34"/>
      <c r="BD28" s="34"/>
    </row>
    <row r="29" spans="1:56" x14ac:dyDescent="0.3">
      <c r="A29" s="115"/>
      <c r="B29" s="9" t="s">
        <v>92</v>
      </c>
      <c r="C29" s="11" t="s">
        <v>44</v>
      </c>
      <c r="D29" s="9" t="s">
        <v>40</v>
      </c>
      <c r="E29" s="34">
        <f>E26-E28</f>
        <v>-1.6905799999999997</v>
      </c>
      <c r="F29" s="34">
        <f t="shared" ref="F29:AW29" si="5">F26-F28</f>
        <v>-1.4854275915604047</v>
      </c>
      <c r="G29" s="34">
        <f t="shared" si="5"/>
        <v>-1.2769351831208109</v>
      </c>
      <c r="H29" s="34">
        <f t="shared" si="5"/>
        <v>-1.0640627746812159</v>
      </c>
      <c r="I29" s="34">
        <f t="shared" si="5"/>
        <v>-0.8475303662416227</v>
      </c>
      <c r="J29" s="34">
        <f t="shared" si="5"/>
        <v>-0.62587735566689329</v>
      </c>
      <c r="K29" s="34">
        <f t="shared" si="5"/>
        <v>-0.40036434509216479</v>
      </c>
      <c r="L29" s="34">
        <f t="shared" si="5"/>
        <v>-0.17099133451743587</v>
      </c>
      <c r="M29" s="34">
        <f t="shared" si="5"/>
        <v>1.6351416760572937</v>
      </c>
      <c r="N29" s="34">
        <f t="shared" si="5"/>
        <v>1.8407346866320227</v>
      </c>
      <c r="O29" s="34">
        <f t="shared" si="5"/>
        <v>2.0463276972067508</v>
      </c>
      <c r="P29" s="34">
        <f t="shared" si="5"/>
        <v>2.2519207077814798</v>
      </c>
      <c r="Q29" s="34">
        <f t="shared" si="5"/>
        <v>2.4575137183562088</v>
      </c>
      <c r="R29" s="34">
        <f t="shared" si="5"/>
        <v>2.6631067289309378</v>
      </c>
      <c r="S29" s="34">
        <f t="shared" si="5"/>
        <v>2.8686997395056668</v>
      </c>
      <c r="T29" s="34">
        <f t="shared" si="5"/>
        <v>3.0742927500803958</v>
      </c>
      <c r="U29" s="34">
        <f t="shared" si="5"/>
        <v>3.2798857606551248</v>
      </c>
      <c r="V29" s="34">
        <f t="shared" si="5"/>
        <v>3.4854787712298538</v>
      </c>
      <c r="W29" s="34">
        <f t="shared" si="5"/>
        <v>3.6910717818045846</v>
      </c>
      <c r="X29" s="34">
        <f t="shared" si="5"/>
        <v>3.8966647923793136</v>
      </c>
      <c r="Y29" s="34">
        <f t="shared" si="5"/>
        <v>4.1022578029540426</v>
      </c>
      <c r="Z29" s="34">
        <f t="shared" si="5"/>
        <v>4.3078508135287734</v>
      </c>
      <c r="AA29" s="34">
        <f t="shared" si="5"/>
        <v>4.5134438241035042</v>
      </c>
      <c r="AB29" s="34">
        <f t="shared" si="5"/>
        <v>4.7190368346782314</v>
      </c>
      <c r="AC29" s="34">
        <f t="shared" si="5"/>
        <v>4.9246298452529622</v>
      </c>
      <c r="AD29" s="34">
        <f t="shared" si="5"/>
        <v>5.130222855827693</v>
      </c>
      <c r="AE29" s="34">
        <f t="shared" si="5"/>
        <v>5.3358158664024202</v>
      </c>
      <c r="AF29" s="34">
        <f t="shared" si="5"/>
        <v>5.541408876977151</v>
      </c>
      <c r="AG29" s="34">
        <f t="shared" si="5"/>
        <v>5.7470018875518818</v>
      </c>
      <c r="AH29" s="34">
        <f t="shared" si="5"/>
        <v>5.952594898126609</v>
      </c>
      <c r="AI29" s="34">
        <f t="shared" si="5"/>
        <v>6.1581879087013398</v>
      </c>
      <c r="AJ29" s="34">
        <f t="shared" si="5"/>
        <v>6.3637809192760706</v>
      </c>
      <c r="AK29" s="34">
        <f t="shared" si="5"/>
        <v>6.5693739298507978</v>
      </c>
      <c r="AL29" s="34">
        <f t="shared" si="5"/>
        <v>6.7749669404255286</v>
      </c>
      <c r="AM29" s="34">
        <f t="shared" si="5"/>
        <v>6.9805599510002594</v>
      </c>
      <c r="AN29" s="34">
        <f t="shared" si="5"/>
        <v>7.1861529615749902</v>
      </c>
      <c r="AO29" s="34">
        <f t="shared" si="5"/>
        <v>7.391745972149721</v>
      </c>
      <c r="AP29" s="34">
        <f t="shared" si="5"/>
        <v>7.5973389827244482</v>
      </c>
      <c r="AQ29" s="34">
        <f t="shared" si="5"/>
        <v>7.802931993299179</v>
      </c>
      <c r="AR29" s="34">
        <f t="shared" si="5"/>
        <v>8.0085250038739062</v>
      </c>
      <c r="AS29" s="34">
        <f t="shared" si="5"/>
        <v>8.214118014448637</v>
      </c>
      <c r="AT29" s="34">
        <f t="shared" si="5"/>
        <v>8.4197110250233678</v>
      </c>
      <c r="AU29" s="34">
        <f t="shared" si="5"/>
        <v>8.6253040355980986</v>
      </c>
      <c r="AV29" s="34">
        <f t="shared" si="5"/>
        <v>8.8308970461728293</v>
      </c>
      <c r="AW29" s="34">
        <f t="shared" si="5"/>
        <v>9.0364900567475601</v>
      </c>
      <c r="AX29" s="34"/>
      <c r="AY29" s="34"/>
      <c r="AZ29" s="34"/>
      <c r="BA29" s="34"/>
      <c r="BB29" s="34"/>
      <c r="BC29" s="34"/>
      <c r="BD29" s="34"/>
    </row>
    <row r="30" spans="1:56" ht="16.5" hidden="1" customHeight="1" outlineLevel="1" x14ac:dyDescent="0.35">
      <c r="A30" s="115"/>
      <c r="B30" s="9" t="s">
        <v>1</v>
      </c>
      <c r="C30" s="11" t="s">
        <v>53</v>
      </c>
      <c r="D30" s="9" t="s">
        <v>40</v>
      </c>
      <c r="F30" s="34">
        <f>$E$28/'Fixed data'!$C$7</f>
        <v>-0.15027377777777778</v>
      </c>
      <c r="G30" s="34">
        <f>$E$28/'Fixed data'!$C$7</f>
        <v>-0.15027377777777778</v>
      </c>
      <c r="H30" s="34">
        <f>$E$28/'Fixed data'!$C$7</f>
        <v>-0.15027377777777778</v>
      </c>
      <c r="I30" s="34">
        <f>$E$28/'Fixed data'!$C$7</f>
        <v>-0.15027377777777778</v>
      </c>
      <c r="J30" s="34">
        <f>$E$28/'Fixed data'!$C$7</f>
        <v>-0.15027377777777778</v>
      </c>
      <c r="K30" s="34">
        <f>$E$28/'Fixed data'!$C$7</f>
        <v>-0.15027377777777778</v>
      </c>
      <c r="L30" s="34">
        <f>$E$28/'Fixed data'!$C$7</f>
        <v>-0.15027377777777778</v>
      </c>
      <c r="M30" s="34">
        <f>$E$28/'Fixed data'!$C$7</f>
        <v>-0.15027377777777778</v>
      </c>
      <c r="N30" s="34">
        <f>$E$28/'Fixed data'!$C$7</f>
        <v>-0.15027377777777778</v>
      </c>
      <c r="O30" s="34">
        <f>$E$28/'Fixed data'!$C$7</f>
        <v>-0.15027377777777778</v>
      </c>
      <c r="P30" s="34">
        <f>$E$28/'Fixed data'!$C$7</f>
        <v>-0.15027377777777778</v>
      </c>
      <c r="Q30" s="34">
        <f>$E$28/'Fixed data'!$C$7</f>
        <v>-0.15027377777777778</v>
      </c>
      <c r="R30" s="34">
        <f>$E$28/'Fixed data'!$C$7</f>
        <v>-0.15027377777777778</v>
      </c>
      <c r="S30" s="34">
        <f>$E$28/'Fixed data'!$C$7</f>
        <v>-0.15027377777777778</v>
      </c>
      <c r="T30" s="34">
        <f>$E$28/'Fixed data'!$C$7</f>
        <v>-0.15027377777777778</v>
      </c>
      <c r="U30" s="34">
        <f>$E$28/'Fixed data'!$C$7</f>
        <v>-0.15027377777777778</v>
      </c>
      <c r="V30" s="34">
        <f>$E$28/'Fixed data'!$C$7</f>
        <v>-0.15027377777777778</v>
      </c>
      <c r="W30" s="34">
        <f>$E$28/'Fixed data'!$C$7</f>
        <v>-0.15027377777777778</v>
      </c>
      <c r="X30" s="34">
        <f>$E$28/'Fixed data'!$C$7</f>
        <v>-0.15027377777777778</v>
      </c>
      <c r="Y30" s="34">
        <f>$E$28/'Fixed data'!$C$7</f>
        <v>-0.15027377777777778</v>
      </c>
      <c r="Z30" s="34">
        <f>$E$28/'Fixed data'!$C$7</f>
        <v>-0.15027377777777778</v>
      </c>
      <c r="AA30" s="34">
        <f>$E$28/'Fixed data'!$C$7</f>
        <v>-0.15027377777777778</v>
      </c>
      <c r="AB30" s="34">
        <f>$E$28/'Fixed data'!$C$7</f>
        <v>-0.15027377777777778</v>
      </c>
      <c r="AC30" s="34">
        <f>$E$28/'Fixed data'!$C$7</f>
        <v>-0.15027377777777778</v>
      </c>
      <c r="AD30" s="34">
        <f>$E$28/'Fixed data'!$C$7</f>
        <v>-0.15027377777777778</v>
      </c>
      <c r="AE30" s="34">
        <f>$E$28/'Fixed data'!$C$7</f>
        <v>-0.15027377777777778</v>
      </c>
      <c r="AF30" s="34">
        <f>$E$28/'Fixed data'!$C$7</f>
        <v>-0.15027377777777778</v>
      </c>
      <c r="AG30" s="34">
        <f>$E$28/'Fixed data'!$C$7</f>
        <v>-0.15027377777777778</v>
      </c>
      <c r="AH30" s="34">
        <f>$E$28/'Fixed data'!$C$7</f>
        <v>-0.15027377777777778</v>
      </c>
      <c r="AI30" s="34">
        <f>$E$28/'Fixed data'!$C$7</f>
        <v>-0.15027377777777778</v>
      </c>
      <c r="AJ30" s="34">
        <f>$E$28/'Fixed data'!$C$7</f>
        <v>-0.15027377777777778</v>
      </c>
      <c r="AK30" s="34">
        <f>$E$28/'Fixed data'!$C$7</f>
        <v>-0.15027377777777778</v>
      </c>
      <c r="AL30" s="34">
        <f>$E$28/'Fixed data'!$C$7</f>
        <v>-0.15027377777777778</v>
      </c>
      <c r="AM30" s="34">
        <f>$E$28/'Fixed data'!$C$7</f>
        <v>-0.15027377777777778</v>
      </c>
      <c r="AN30" s="34">
        <f>$E$28/'Fixed data'!$C$7</f>
        <v>-0.15027377777777778</v>
      </c>
      <c r="AO30" s="34">
        <f>$E$28/'Fixed data'!$C$7</f>
        <v>-0.15027377777777778</v>
      </c>
      <c r="AP30" s="34">
        <f>$E$28/'Fixed data'!$C$7</f>
        <v>-0.15027377777777778</v>
      </c>
      <c r="AQ30" s="34">
        <f>$E$28/'Fixed data'!$C$7</f>
        <v>-0.15027377777777778</v>
      </c>
      <c r="AR30" s="34">
        <f>$E$28/'Fixed data'!$C$7</f>
        <v>-0.15027377777777778</v>
      </c>
      <c r="AS30" s="34">
        <f>$E$28/'Fixed data'!$C$7</f>
        <v>-0.15027377777777778</v>
      </c>
      <c r="AT30" s="34">
        <f>$E$28/'Fixed data'!$C$7</f>
        <v>-0.15027377777777778</v>
      </c>
      <c r="AU30" s="34">
        <f>$E$28/'Fixed data'!$C$7</f>
        <v>-0.15027377777777778</v>
      </c>
      <c r="AV30" s="34">
        <f>$E$28/'Fixed data'!$C$7</f>
        <v>-0.15027377777777778</v>
      </c>
      <c r="AW30" s="34">
        <f>$E$28/'Fixed data'!$C$7</f>
        <v>-0.15027377777777778</v>
      </c>
      <c r="AX30" s="34">
        <f>$E$28/'Fixed data'!$C$7</f>
        <v>-0.15027377777777778</v>
      </c>
      <c r="AY30" s="34"/>
      <c r="AZ30" s="34"/>
      <c r="BA30" s="34"/>
      <c r="BB30" s="34"/>
      <c r="BC30" s="34"/>
      <c r="BD30" s="34"/>
    </row>
    <row r="31" spans="1:56" ht="16.5" hidden="1" customHeight="1" outlineLevel="1" x14ac:dyDescent="0.35">
      <c r="A31" s="115"/>
      <c r="B31" s="9" t="s">
        <v>2</v>
      </c>
      <c r="C31" s="11" t="s">
        <v>54</v>
      </c>
      <c r="D31" s="9" t="s">
        <v>40</v>
      </c>
      <c r="F31" s="34"/>
      <c r="G31" s="34">
        <f>$F$28/'Fixed data'!$C$7</f>
        <v>-0.13203800813870273</v>
      </c>
      <c r="H31" s="34">
        <f>$F$28/'Fixed data'!$C$7</f>
        <v>-0.13203800813870273</v>
      </c>
      <c r="I31" s="34">
        <f>$F$28/'Fixed data'!$C$7</f>
        <v>-0.13203800813870273</v>
      </c>
      <c r="J31" s="34">
        <f>$F$28/'Fixed data'!$C$7</f>
        <v>-0.13203800813870273</v>
      </c>
      <c r="K31" s="34">
        <f>$F$28/'Fixed data'!$C$7</f>
        <v>-0.13203800813870273</v>
      </c>
      <c r="L31" s="34">
        <f>$F$28/'Fixed data'!$C$7</f>
        <v>-0.13203800813870273</v>
      </c>
      <c r="M31" s="34">
        <f>$F$28/'Fixed data'!$C$7</f>
        <v>-0.13203800813870273</v>
      </c>
      <c r="N31" s="34">
        <f>$F$28/'Fixed data'!$C$7</f>
        <v>-0.13203800813870273</v>
      </c>
      <c r="O31" s="34">
        <f>$F$28/'Fixed data'!$C$7</f>
        <v>-0.13203800813870273</v>
      </c>
      <c r="P31" s="34">
        <f>$F$28/'Fixed data'!$C$7</f>
        <v>-0.13203800813870273</v>
      </c>
      <c r="Q31" s="34">
        <f>$F$28/'Fixed data'!$C$7</f>
        <v>-0.13203800813870273</v>
      </c>
      <c r="R31" s="34">
        <f>$F$28/'Fixed data'!$C$7</f>
        <v>-0.13203800813870273</v>
      </c>
      <c r="S31" s="34">
        <f>$F$28/'Fixed data'!$C$7</f>
        <v>-0.13203800813870273</v>
      </c>
      <c r="T31" s="34">
        <f>$F$28/'Fixed data'!$C$7</f>
        <v>-0.13203800813870273</v>
      </c>
      <c r="U31" s="34">
        <f>$F$28/'Fixed data'!$C$7</f>
        <v>-0.13203800813870273</v>
      </c>
      <c r="V31" s="34">
        <f>$F$28/'Fixed data'!$C$7</f>
        <v>-0.13203800813870273</v>
      </c>
      <c r="W31" s="34">
        <f>$F$28/'Fixed data'!$C$7</f>
        <v>-0.13203800813870273</v>
      </c>
      <c r="X31" s="34">
        <f>$F$28/'Fixed data'!$C$7</f>
        <v>-0.13203800813870273</v>
      </c>
      <c r="Y31" s="34">
        <f>$F$28/'Fixed data'!$C$7</f>
        <v>-0.13203800813870273</v>
      </c>
      <c r="Z31" s="34">
        <f>$F$28/'Fixed data'!$C$7</f>
        <v>-0.13203800813870273</v>
      </c>
      <c r="AA31" s="34">
        <f>$F$28/'Fixed data'!$C$7</f>
        <v>-0.13203800813870273</v>
      </c>
      <c r="AB31" s="34">
        <f>$F$28/'Fixed data'!$C$7</f>
        <v>-0.13203800813870273</v>
      </c>
      <c r="AC31" s="34">
        <f>$F$28/'Fixed data'!$C$7</f>
        <v>-0.13203800813870273</v>
      </c>
      <c r="AD31" s="34">
        <f>$F$28/'Fixed data'!$C$7</f>
        <v>-0.13203800813870273</v>
      </c>
      <c r="AE31" s="34">
        <f>$F$28/'Fixed data'!$C$7</f>
        <v>-0.13203800813870273</v>
      </c>
      <c r="AF31" s="34">
        <f>$F$28/'Fixed data'!$C$7</f>
        <v>-0.13203800813870273</v>
      </c>
      <c r="AG31" s="34">
        <f>$F$28/'Fixed data'!$C$7</f>
        <v>-0.13203800813870273</v>
      </c>
      <c r="AH31" s="34">
        <f>$F$28/'Fixed data'!$C$7</f>
        <v>-0.13203800813870273</v>
      </c>
      <c r="AI31" s="34">
        <f>$F$28/'Fixed data'!$C$7</f>
        <v>-0.13203800813870273</v>
      </c>
      <c r="AJ31" s="34">
        <f>$F$28/'Fixed data'!$C$7</f>
        <v>-0.13203800813870273</v>
      </c>
      <c r="AK31" s="34">
        <f>$F$28/'Fixed data'!$C$7</f>
        <v>-0.13203800813870273</v>
      </c>
      <c r="AL31" s="34">
        <f>$F$28/'Fixed data'!$C$7</f>
        <v>-0.13203800813870273</v>
      </c>
      <c r="AM31" s="34">
        <f>$F$28/'Fixed data'!$C$7</f>
        <v>-0.13203800813870273</v>
      </c>
      <c r="AN31" s="34">
        <f>$F$28/'Fixed data'!$C$7</f>
        <v>-0.13203800813870273</v>
      </c>
      <c r="AO31" s="34">
        <f>$F$28/'Fixed data'!$C$7</f>
        <v>-0.13203800813870273</v>
      </c>
      <c r="AP31" s="34">
        <f>$F$28/'Fixed data'!$C$7</f>
        <v>-0.13203800813870273</v>
      </c>
      <c r="AQ31" s="34">
        <f>$F$28/'Fixed data'!$C$7</f>
        <v>-0.13203800813870273</v>
      </c>
      <c r="AR31" s="34">
        <f>$F$28/'Fixed data'!$C$7</f>
        <v>-0.13203800813870273</v>
      </c>
      <c r="AS31" s="34">
        <f>$F$28/'Fixed data'!$C$7</f>
        <v>-0.13203800813870273</v>
      </c>
      <c r="AT31" s="34">
        <f>$F$28/'Fixed data'!$C$7</f>
        <v>-0.13203800813870273</v>
      </c>
      <c r="AU31" s="34">
        <f>$F$28/'Fixed data'!$C$7</f>
        <v>-0.13203800813870273</v>
      </c>
      <c r="AV31" s="34">
        <f>$F$28/'Fixed data'!$C$7</f>
        <v>-0.13203800813870273</v>
      </c>
      <c r="AW31" s="34">
        <f>$F$28/'Fixed data'!$C$7</f>
        <v>-0.13203800813870273</v>
      </c>
      <c r="AX31" s="34">
        <f>$F$28/'Fixed data'!$C$7</f>
        <v>-0.13203800813870273</v>
      </c>
      <c r="AY31" s="34">
        <f>$F$28/'Fixed data'!$C$7</f>
        <v>-0.13203800813870273</v>
      </c>
      <c r="AZ31" s="34"/>
      <c r="BA31" s="34"/>
      <c r="BB31" s="34"/>
      <c r="BC31" s="34"/>
      <c r="BD31" s="34"/>
    </row>
    <row r="32" spans="1:56" ht="16.5" hidden="1" customHeight="1" outlineLevel="1" x14ac:dyDescent="0.35">
      <c r="A32" s="115"/>
      <c r="B32" s="9" t="s">
        <v>3</v>
      </c>
      <c r="C32" s="11" t="s">
        <v>55</v>
      </c>
      <c r="D32" s="9" t="s">
        <v>40</v>
      </c>
      <c r="F32" s="34"/>
      <c r="G32" s="34"/>
      <c r="H32" s="34">
        <f>$G$28/'Fixed data'!$C$7</f>
        <v>-0.11350534961073878</v>
      </c>
      <c r="I32" s="34">
        <f>$G$28/'Fixed data'!$C$7</f>
        <v>-0.11350534961073878</v>
      </c>
      <c r="J32" s="34">
        <f>$G$28/'Fixed data'!$C$7</f>
        <v>-0.11350534961073878</v>
      </c>
      <c r="K32" s="34">
        <f>$G$28/'Fixed data'!$C$7</f>
        <v>-0.11350534961073878</v>
      </c>
      <c r="L32" s="34">
        <f>$G$28/'Fixed data'!$C$7</f>
        <v>-0.11350534961073878</v>
      </c>
      <c r="M32" s="34">
        <f>$G$28/'Fixed data'!$C$7</f>
        <v>-0.11350534961073878</v>
      </c>
      <c r="N32" s="34">
        <f>$G$28/'Fixed data'!$C$7</f>
        <v>-0.11350534961073878</v>
      </c>
      <c r="O32" s="34">
        <f>$G$28/'Fixed data'!$C$7</f>
        <v>-0.11350534961073878</v>
      </c>
      <c r="P32" s="34">
        <f>$G$28/'Fixed data'!$C$7</f>
        <v>-0.11350534961073878</v>
      </c>
      <c r="Q32" s="34">
        <f>$G$28/'Fixed data'!$C$7</f>
        <v>-0.11350534961073878</v>
      </c>
      <c r="R32" s="34">
        <f>$G$28/'Fixed data'!$C$7</f>
        <v>-0.11350534961073878</v>
      </c>
      <c r="S32" s="34">
        <f>$G$28/'Fixed data'!$C$7</f>
        <v>-0.11350534961073878</v>
      </c>
      <c r="T32" s="34">
        <f>$G$28/'Fixed data'!$C$7</f>
        <v>-0.11350534961073878</v>
      </c>
      <c r="U32" s="34">
        <f>$G$28/'Fixed data'!$C$7</f>
        <v>-0.11350534961073878</v>
      </c>
      <c r="V32" s="34">
        <f>$G$28/'Fixed data'!$C$7</f>
        <v>-0.11350534961073878</v>
      </c>
      <c r="W32" s="34">
        <f>$G$28/'Fixed data'!$C$7</f>
        <v>-0.11350534961073878</v>
      </c>
      <c r="X32" s="34">
        <f>$G$28/'Fixed data'!$C$7</f>
        <v>-0.11350534961073878</v>
      </c>
      <c r="Y32" s="34">
        <f>$G$28/'Fixed data'!$C$7</f>
        <v>-0.11350534961073878</v>
      </c>
      <c r="Z32" s="34">
        <f>$G$28/'Fixed data'!$C$7</f>
        <v>-0.11350534961073878</v>
      </c>
      <c r="AA32" s="34">
        <f>$G$28/'Fixed data'!$C$7</f>
        <v>-0.11350534961073878</v>
      </c>
      <c r="AB32" s="34">
        <f>$G$28/'Fixed data'!$C$7</f>
        <v>-0.11350534961073878</v>
      </c>
      <c r="AC32" s="34">
        <f>$G$28/'Fixed data'!$C$7</f>
        <v>-0.11350534961073878</v>
      </c>
      <c r="AD32" s="34">
        <f>$G$28/'Fixed data'!$C$7</f>
        <v>-0.11350534961073878</v>
      </c>
      <c r="AE32" s="34">
        <f>$G$28/'Fixed data'!$C$7</f>
        <v>-0.11350534961073878</v>
      </c>
      <c r="AF32" s="34">
        <f>$G$28/'Fixed data'!$C$7</f>
        <v>-0.11350534961073878</v>
      </c>
      <c r="AG32" s="34">
        <f>$G$28/'Fixed data'!$C$7</f>
        <v>-0.11350534961073878</v>
      </c>
      <c r="AH32" s="34">
        <f>$G$28/'Fixed data'!$C$7</f>
        <v>-0.11350534961073878</v>
      </c>
      <c r="AI32" s="34">
        <f>$G$28/'Fixed data'!$C$7</f>
        <v>-0.11350534961073878</v>
      </c>
      <c r="AJ32" s="34">
        <f>$G$28/'Fixed data'!$C$7</f>
        <v>-0.11350534961073878</v>
      </c>
      <c r="AK32" s="34">
        <f>$G$28/'Fixed data'!$C$7</f>
        <v>-0.11350534961073878</v>
      </c>
      <c r="AL32" s="34">
        <f>$G$28/'Fixed data'!$C$7</f>
        <v>-0.11350534961073878</v>
      </c>
      <c r="AM32" s="34">
        <f>$G$28/'Fixed data'!$C$7</f>
        <v>-0.11350534961073878</v>
      </c>
      <c r="AN32" s="34">
        <f>$G$28/'Fixed data'!$C$7</f>
        <v>-0.11350534961073878</v>
      </c>
      <c r="AO32" s="34">
        <f>$G$28/'Fixed data'!$C$7</f>
        <v>-0.11350534961073878</v>
      </c>
      <c r="AP32" s="34">
        <f>$G$28/'Fixed data'!$C$7</f>
        <v>-0.11350534961073878</v>
      </c>
      <c r="AQ32" s="34">
        <f>$G$28/'Fixed data'!$C$7</f>
        <v>-0.11350534961073878</v>
      </c>
      <c r="AR32" s="34">
        <f>$G$28/'Fixed data'!$C$7</f>
        <v>-0.11350534961073878</v>
      </c>
      <c r="AS32" s="34">
        <f>$G$28/'Fixed data'!$C$7</f>
        <v>-0.11350534961073878</v>
      </c>
      <c r="AT32" s="34">
        <f>$G$28/'Fixed data'!$C$7</f>
        <v>-0.11350534961073878</v>
      </c>
      <c r="AU32" s="34">
        <f>$G$28/'Fixed data'!$C$7</f>
        <v>-0.11350534961073878</v>
      </c>
      <c r="AV32" s="34">
        <f>$G$28/'Fixed data'!$C$7</f>
        <v>-0.11350534961073878</v>
      </c>
      <c r="AW32" s="34">
        <f>$G$28/'Fixed data'!$C$7</f>
        <v>-0.11350534961073878</v>
      </c>
      <c r="AX32" s="34">
        <f>$G$28/'Fixed data'!$C$7</f>
        <v>-0.11350534961073878</v>
      </c>
      <c r="AY32" s="34">
        <f>$G$28/'Fixed data'!$C$7</f>
        <v>-0.11350534961073878</v>
      </c>
      <c r="AZ32" s="34">
        <f>$G$28/'Fixed data'!$C$7</f>
        <v>-0.11350534961073878</v>
      </c>
      <c r="BA32" s="34"/>
      <c r="BB32" s="34"/>
      <c r="BC32" s="34"/>
      <c r="BD32" s="34"/>
    </row>
    <row r="33" spans="1:57" ht="16.5" hidden="1" customHeight="1" outlineLevel="1" x14ac:dyDescent="0.35">
      <c r="A33" s="115"/>
      <c r="B33" s="9" t="s">
        <v>4</v>
      </c>
      <c r="C33" s="11" t="s">
        <v>56</v>
      </c>
      <c r="D33" s="9" t="s">
        <v>40</v>
      </c>
      <c r="F33" s="34"/>
      <c r="G33" s="34"/>
      <c r="H33" s="34"/>
      <c r="I33" s="34">
        <f>$H$28/'Fixed data'!$C$7</f>
        <v>-9.4583357749441474E-2</v>
      </c>
      <c r="J33" s="34">
        <f>$H$28/'Fixed data'!$C$7</f>
        <v>-9.4583357749441474E-2</v>
      </c>
      <c r="K33" s="34">
        <f>$H$28/'Fixed data'!$C$7</f>
        <v>-9.4583357749441474E-2</v>
      </c>
      <c r="L33" s="34">
        <f>$H$28/'Fixed data'!$C$7</f>
        <v>-9.4583357749441474E-2</v>
      </c>
      <c r="M33" s="34">
        <f>$H$28/'Fixed data'!$C$7</f>
        <v>-9.4583357749441474E-2</v>
      </c>
      <c r="N33" s="34">
        <f>$H$28/'Fixed data'!$C$7</f>
        <v>-9.4583357749441474E-2</v>
      </c>
      <c r="O33" s="34">
        <f>$H$28/'Fixed data'!$C$7</f>
        <v>-9.4583357749441474E-2</v>
      </c>
      <c r="P33" s="34">
        <f>$H$28/'Fixed data'!$C$7</f>
        <v>-9.4583357749441474E-2</v>
      </c>
      <c r="Q33" s="34">
        <f>$H$28/'Fixed data'!$C$7</f>
        <v>-9.4583357749441474E-2</v>
      </c>
      <c r="R33" s="34">
        <f>$H$28/'Fixed data'!$C$7</f>
        <v>-9.4583357749441474E-2</v>
      </c>
      <c r="S33" s="34">
        <f>$H$28/'Fixed data'!$C$7</f>
        <v>-9.4583357749441474E-2</v>
      </c>
      <c r="T33" s="34">
        <f>$H$28/'Fixed data'!$C$7</f>
        <v>-9.4583357749441474E-2</v>
      </c>
      <c r="U33" s="34">
        <f>$H$28/'Fixed data'!$C$7</f>
        <v>-9.4583357749441474E-2</v>
      </c>
      <c r="V33" s="34">
        <f>$H$28/'Fixed data'!$C$7</f>
        <v>-9.4583357749441474E-2</v>
      </c>
      <c r="W33" s="34">
        <f>$H$28/'Fixed data'!$C$7</f>
        <v>-9.4583357749441474E-2</v>
      </c>
      <c r="X33" s="34">
        <f>$H$28/'Fixed data'!$C$7</f>
        <v>-9.4583357749441474E-2</v>
      </c>
      <c r="Y33" s="34">
        <f>$H$28/'Fixed data'!$C$7</f>
        <v>-9.4583357749441474E-2</v>
      </c>
      <c r="Z33" s="34">
        <f>$H$28/'Fixed data'!$C$7</f>
        <v>-9.4583357749441474E-2</v>
      </c>
      <c r="AA33" s="34">
        <f>$H$28/'Fixed data'!$C$7</f>
        <v>-9.4583357749441474E-2</v>
      </c>
      <c r="AB33" s="34">
        <f>$H$28/'Fixed data'!$C$7</f>
        <v>-9.4583357749441474E-2</v>
      </c>
      <c r="AC33" s="34">
        <f>$H$28/'Fixed data'!$C$7</f>
        <v>-9.4583357749441474E-2</v>
      </c>
      <c r="AD33" s="34">
        <f>$H$28/'Fixed data'!$C$7</f>
        <v>-9.4583357749441474E-2</v>
      </c>
      <c r="AE33" s="34">
        <f>$H$28/'Fixed data'!$C$7</f>
        <v>-9.4583357749441474E-2</v>
      </c>
      <c r="AF33" s="34">
        <f>$H$28/'Fixed data'!$C$7</f>
        <v>-9.4583357749441474E-2</v>
      </c>
      <c r="AG33" s="34">
        <f>$H$28/'Fixed data'!$C$7</f>
        <v>-9.4583357749441474E-2</v>
      </c>
      <c r="AH33" s="34">
        <f>$H$28/'Fixed data'!$C$7</f>
        <v>-9.4583357749441474E-2</v>
      </c>
      <c r="AI33" s="34">
        <f>$H$28/'Fixed data'!$C$7</f>
        <v>-9.4583357749441474E-2</v>
      </c>
      <c r="AJ33" s="34">
        <f>$H$28/'Fixed data'!$C$7</f>
        <v>-9.4583357749441474E-2</v>
      </c>
      <c r="AK33" s="34">
        <f>$H$28/'Fixed data'!$C$7</f>
        <v>-9.4583357749441474E-2</v>
      </c>
      <c r="AL33" s="34">
        <f>$H$28/'Fixed data'!$C$7</f>
        <v>-9.4583357749441474E-2</v>
      </c>
      <c r="AM33" s="34">
        <f>$H$28/'Fixed data'!$C$7</f>
        <v>-9.4583357749441474E-2</v>
      </c>
      <c r="AN33" s="34">
        <f>$H$28/'Fixed data'!$C$7</f>
        <v>-9.4583357749441474E-2</v>
      </c>
      <c r="AO33" s="34">
        <f>$H$28/'Fixed data'!$C$7</f>
        <v>-9.4583357749441474E-2</v>
      </c>
      <c r="AP33" s="34">
        <f>$H$28/'Fixed data'!$C$7</f>
        <v>-9.4583357749441474E-2</v>
      </c>
      <c r="AQ33" s="34">
        <f>$H$28/'Fixed data'!$C$7</f>
        <v>-9.4583357749441474E-2</v>
      </c>
      <c r="AR33" s="34">
        <f>$H$28/'Fixed data'!$C$7</f>
        <v>-9.4583357749441474E-2</v>
      </c>
      <c r="AS33" s="34">
        <f>$H$28/'Fixed data'!$C$7</f>
        <v>-9.4583357749441474E-2</v>
      </c>
      <c r="AT33" s="34">
        <f>$H$28/'Fixed data'!$C$7</f>
        <v>-9.4583357749441474E-2</v>
      </c>
      <c r="AU33" s="34">
        <f>$H$28/'Fixed data'!$C$7</f>
        <v>-9.4583357749441474E-2</v>
      </c>
      <c r="AV33" s="34">
        <f>$H$28/'Fixed data'!$C$7</f>
        <v>-9.4583357749441474E-2</v>
      </c>
      <c r="AW33" s="34">
        <f>$H$28/'Fixed data'!$C$7</f>
        <v>-9.4583357749441474E-2</v>
      </c>
      <c r="AX33" s="34">
        <f>$H$28/'Fixed data'!$C$7</f>
        <v>-9.4583357749441474E-2</v>
      </c>
      <c r="AY33" s="34">
        <f>$H$28/'Fixed data'!$C$7</f>
        <v>-9.4583357749441474E-2</v>
      </c>
      <c r="AZ33" s="34">
        <f>$H$28/'Fixed data'!$C$7</f>
        <v>-9.4583357749441474E-2</v>
      </c>
      <c r="BA33" s="34">
        <f>$H$28/'Fixed data'!$C$7</f>
        <v>-9.4583357749441474E-2</v>
      </c>
      <c r="BB33" s="34"/>
      <c r="BC33" s="34"/>
      <c r="BD33" s="34"/>
    </row>
    <row r="34" spans="1:57" ht="16.5" hidden="1" customHeight="1" outlineLevel="1" x14ac:dyDescent="0.35">
      <c r="A34" s="115"/>
      <c r="B34" s="9" t="s">
        <v>5</v>
      </c>
      <c r="C34" s="11" t="s">
        <v>57</v>
      </c>
      <c r="D34" s="9" t="s">
        <v>40</v>
      </c>
      <c r="F34" s="34"/>
      <c r="G34" s="34"/>
      <c r="H34" s="34"/>
      <c r="I34" s="34"/>
      <c r="J34" s="34">
        <f>$I$28/'Fixed data'!$C$7</f>
        <v>-7.5336032554810931E-2</v>
      </c>
      <c r="K34" s="34">
        <f>$I$28/'Fixed data'!$C$7</f>
        <v>-7.5336032554810931E-2</v>
      </c>
      <c r="L34" s="34">
        <f>$I$28/'Fixed data'!$C$7</f>
        <v>-7.5336032554810931E-2</v>
      </c>
      <c r="M34" s="34">
        <f>$I$28/'Fixed data'!$C$7</f>
        <v>-7.5336032554810931E-2</v>
      </c>
      <c r="N34" s="34">
        <f>$I$28/'Fixed data'!$C$7</f>
        <v>-7.5336032554810931E-2</v>
      </c>
      <c r="O34" s="34">
        <f>$I$28/'Fixed data'!$C$7</f>
        <v>-7.5336032554810931E-2</v>
      </c>
      <c r="P34" s="34">
        <f>$I$28/'Fixed data'!$C$7</f>
        <v>-7.5336032554810931E-2</v>
      </c>
      <c r="Q34" s="34">
        <f>$I$28/'Fixed data'!$C$7</f>
        <v>-7.5336032554810931E-2</v>
      </c>
      <c r="R34" s="34">
        <f>$I$28/'Fixed data'!$C$7</f>
        <v>-7.5336032554810931E-2</v>
      </c>
      <c r="S34" s="34">
        <f>$I$28/'Fixed data'!$C$7</f>
        <v>-7.5336032554810931E-2</v>
      </c>
      <c r="T34" s="34">
        <f>$I$28/'Fixed data'!$C$7</f>
        <v>-7.5336032554810931E-2</v>
      </c>
      <c r="U34" s="34">
        <f>$I$28/'Fixed data'!$C$7</f>
        <v>-7.5336032554810931E-2</v>
      </c>
      <c r="V34" s="34">
        <f>$I$28/'Fixed data'!$C$7</f>
        <v>-7.5336032554810931E-2</v>
      </c>
      <c r="W34" s="34">
        <f>$I$28/'Fixed data'!$C$7</f>
        <v>-7.5336032554810931E-2</v>
      </c>
      <c r="X34" s="34">
        <f>$I$28/'Fixed data'!$C$7</f>
        <v>-7.5336032554810931E-2</v>
      </c>
      <c r="Y34" s="34">
        <f>$I$28/'Fixed data'!$C$7</f>
        <v>-7.5336032554810931E-2</v>
      </c>
      <c r="Z34" s="34">
        <f>$I$28/'Fixed data'!$C$7</f>
        <v>-7.5336032554810931E-2</v>
      </c>
      <c r="AA34" s="34">
        <f>$I$28/'Fixed data'!$C$7</f>
        <v>-7.5336032554810931E-2</v>
      </c>
      <c r="AB34" s="34">
        <f>$I$28/'Fixed data'!$C$7</f>
        <v>-7.5336032554810931E-2</v>
      </c>
      <c r="AC34" s="34">
        <f>$I$28/'Fixed data'!$C$7</f>
        <v>-7.5336032554810931E-2</v>
      </c>
      <c r="AD34" s="34">
        <f>$I$28/'Fixed data'!$C$7</f>
        <v>-7.5336032554810931E-2</v>
      </c>
      <c r="AE34" s="34">
        <f>$I$28/'Fixed data'!$C$7</f>
        <v>-7.5336032554810931E-2</v>
      </c>
      <c r="AF34" s="34">
        <f>$I$28/'Fixed data'!$C$7</f>
        <v>-7.5336032554810931E-2</v>
      </c>
      <c r="AG34" s="34">
        <f>$I$28/'Fixed data'!$C$7</f>
        <v>-7.5336032554810931E-2</v>
      </c>
      <c r="AH34" s="34">
        <f>$I$28/'Fixed data'!$C$7</f>
        <v>-7.5336032554810931E-2</v>
      </c>
      <c r="AI34" s="34">
        <f>$I$28/'Fixed data'!$C$7</f>
        <v>-7.5336032554810931E-2</v>
      </c>
      <c r="AJ34" s="34">
        <f>$I$28/'Fixed data'!$C$7</f>
        <v>-7.5336032554810931E-2</v>
      </c>
      <c r="AK34" s="34">
        <f>$I$28/'Fixed data'!$C$7</f>
        <v>-7.5336032554810931E-2</v>
      </c>
      <c r="AL34" s="34">
        <f>$I$28/'Fixed data'!$C$7</f>
        <v>-7.5336032554810931E-2</v>
      </c>
      <c r="AM34" s="34">
        <f>$I$28/'Fixed data'!$C$7</f>
        <v>-7.5336032554810931E-2</v>
      </c>
      <c r="AN34" s="34">
        <f>$I$28/'Fixed data'!$C$7</f>
        <v>-7.5336032554810931E-2</v>
      </c>
      <c r="AO34" s="34">
        <f>$I$28/'Fixed data'!$C$7</f>
        <v>-7.5336032554810931E-2</v>
      </c>
      <c r="AP34" s="34">
        <f>$I$28/'Fixed data'!$C$7</f>
        <v>-7.5336032554810931E-2</v>
      </c>
      <c r="AQ34" s="34">
        <f>$I$28/'Fixed data'!$C$7</f>
        <v>-7.5336032554810931E-2</v>
      </c>
      <c r="AR34" s="34">
        <f>$I$28/'Fixed data'!$C$7</f>
        <v>-7.5336032554810931E-2</v>
      </c>
      <c r="AS34" s="34">
        <f>$I$28/'Fixed data'!$C$7</f>
        <v>-7.5336032554810931E-2</v>
      </c>
      <c r="AT34" s="34">
        <f>$I$28/'Fixed data'!$C$7</f>
        <v>-7.5336032554810931E-2</v>
      </c>
      <c r="AU34" s="34">
        <f>$I$28/'Fixed data'!$C$7</f>
        <v>-7.5336032554810931E-2</v>
      </c>
      <c r="AV34" s="34">
        <f>$I$28/'Fixed data'!$C$7</f>
        <v>-7.5336032554810931E-2</v>
      </c>
      <c r="AW34" s="34">
        <f>$I$28/'Fixed data'!$C$7</f>
        <v>-7.5336032554810931E-2</v>
      </c>
      <c r="AX34" s="34">
        <f>$I$28/'Fixed data'!$C$7</f>
        <v>-7.5336032554810931E-2</v>
      </c>
      <c r="AY34" s="34">
        <f>$I$28/'Fixed data'!$C$7</f>
        <v>-7.5336032554810931E-2</v>
      </c>
      <c r="AZ34" s="34">
        <f>$I$28/'Fixed data'!$C$7</f>
        <v>-7.5336032554810931E-2</v>
      </c>
      <c r="BA34" s="34">
        <f>$I$28/'Fixed data'!$C$7</f>
        <v>-7.5336032554810931E-2</v>
      </c>
      <c r="BB34" s="34">
        <f>$I$28/'Fixed data'!$C$7</f>
        <v>-7.5336032554810931E-2</v>
      </c>
      <c r="BC34" s="34"/>
      <c r="BD34" s="34"/>
    </row>
    <row r="35" spans="1:57" ht="16.5" hidden="1" customHeight="1" outlineLevel="1" x14ac:dyDescent="0.35">
      <c r="A35" s="115"/>
      <c r="B35" s="9" t="s">
        <v>6</v>
      </c>
      <c r="C35" s="11" t="s">
        <v>58</v>
      </c>
      <c r="D35" s="9" t="s">
        <v>40</v>
      </c>
      <c r="F35" s="34"/>
      <c r="G35" s="34"/>
      <c r="H35" s="34"/>
      <c r="I35" s="34"/>
      <c r="J35" s="34"/>
      <c r="K35" s="34">
        <f>$J$28/'Fixed data'!$C$7</f>
        <v>-5.563354272594611E-2</v>
      </c>
      <c r="L35" s="34">
        <f>$J$28/'Fixed data'!$C$7</f>
        <v>-5.563354272594611E-2</v>
      </c>
      <c r="M35" s="34">
        <f>$J$28/'Fixed data'!$C$7</f>
        <v>-5.563354272594611E-2</v>
      </c>
      <c r="N35" s="34">
        <f>$J$28/'Fixed data'!$C$7</f>
        <v>-5.563354272594611E-2</v>
      </c>
      <c r="O35" s="34">
        <f>$J$28/'Fixed data'!$C$7</f>
        <v>-5.563354272594611E-2</v>
      </c>
      <c r="P35" s="34">
        <f>$J$28/'Fixed data'!$C$7</f>
        <v>-5.563354272594611E-2</v>
      </c>
      <c r="Q35" s="34">
        <f>$J$28/'Fixed data'!$C$7</f>
        <v>-5.563354272594611E-2</v>
      </c>
      <c r="R35" s="34">
        <f>$J$28/'Fixed data'!$C$7</f>
        <v>-5.563354272594611E-2</v>
      </c>
      <c r="S35" s="34">
        <f>$J$28/'Fixed data'!$C$7</f>
        <v>-5.563354272594611E-2</v>
      </c>
      <c r="T35" s="34">
        <f>$J$28/'Fixed data'!$C$7</f>
        <v>-5.563354272594611E-2</v>
      </c>
      <c r="U35" s="34">
        <f>$J$28/'Fixed data'!$C$7</f>
        <v>-5.563354272594611E-2</v>
      </c>
      <c r="V35" s="34">
        <f>$J$28/'Fixed data'!$C$7</f>
        <v>-5.563354272594611E-2</v>
      </c>
      <c r="W35" s="34">
        <f>$J$28/'Fixed data'!$C$7</f>
        <v>-5.563354272594611E-2</v>
      </c>
      <c r="X35" s="34">
        <f>$J$28/'Fixed data'!$C$7</f>
        <v>-5.563354272594611E-2</v>
      </c>
      <c r="Y35" s="34">
        <f>$J$28/'Fixed data'!$C$7</f>
        <v>-5.563354272594611E-2</v>
      </c>
      <c r="Z35" s="34">
        <f>$J$28/'Fixed data'!$C$7</f>
        <v>-5.563354272594611E-2</v>
      </c>
      <c r="AA35" s="34">
        <f>$J$28/'Fixed data'!$C$7</f>
        <v>-5.563354272594611E-2</v>
      </c>
      <c r="AB35" s="34">
        <f>$J$28/'Fixed data'!$C$7</f>
        <v>-5.563354272594611E-2</v>
      </c>
      <c r="AC35" s="34">
        <f>$J$28/'Fixed data'!$C$7</f>
        <v>-5.563354272594611E-2</v>
      </c>
      <c r="AD35" s="34">
        <f>$J$28/'Fixed data'!$C$7</f>
        <v>-5.563354272594611E-2</v>
      </c>
      <c r="AE35" s="34">
        <f>$J$28/'Fixed data'!$C$7</f>
        <v>-5.563354272594611E-2</v>
      </c>
      <c r="AF35" s="34">
        <f>$J$28/'Fixed data'!$C$7</f>
        <v>-5.563354272594611E-2</v>
      </c>
      <c r="AG35" s="34">
        <f>$J$28/'Fixed data'!$C$7</f>
        <v>-5.563354272594611E-2</v>
      </c>
      <c r="AH35" s="34">
        <f>$J$28/'Fixed data'!$C$7</f>
        <v>-5.563354272594611E-2</v>
      </c>
      <c r="AI35" s="34">
        <f>$J$28/'Fixed data'!$C$7</f>
        <v>-5.563354272594611E-2</v>
      </c>
      <c r="AJ35" s="34">
        <f>$J$28/'Fixed data'!$C$7</f>
        <v>-5.563354272594611E-2</v>
      </c>
      <c r="AK35" s="34">
        <f>$J$28/'Fixed data'!$C$7</f>
        <v>-5.563354272594611E-2</v>
      </c>
      <c r="AL35" s="34">
        <f>$J$28/'Fixed data'!$C$7</f>
        <v>-5.563354272594611E-2</v>
      </c>
      <c r="AM35" s="34">
        <f>$J$28/'Fixed data'!$C$7</f>
        <v>-5.563354272594611E-2</v>
      </c>
      <c r="AN35" s="34">
        <f>$J$28/'Fixed data'!$C$7</f>
        <v>-5.563354272594611E-2</v>
      </c>
      <c r="AO35" s="34">
        <f>$J$28/'Fixed data'!$C$7</f>
        <v>-5.563354272594611E-2</v>
      </c>
      <c r="AP35" s="34">
        <f>$J$28/'Fixed data'!$C$7</f>
        <v>-5.563354272594611E-2</v>
      </c>
      <c r="AQ35" s="34">
        <f>$J$28/'Fixed data'!$C$7</f>
        <v>-5.563354272594611E-2</v>
      </c>
      <c r="AR35" s="34">
        <f>$J$28/'Fixed data'!$C$7</f>
        <v>-5.563354272594611E-2</v>
      </c>
      <c r="AS35" s="34">
        <f>$J$28/'Fixed data'!$C$7</f>
        <v>-5.563354272594611E-2</v>
      </c>
      <c r="AT35" s="34">
        <f>$J$28/'Fixed data'!$C$7</f>
        <v>-5.563354272594611E-2</v>
      </c>
      <c r="AU35" s="34">
        <f>$J$28/'Fixed data'!$C$7</f>
        <v>-5.563354272594611E-2</v>
      </c>
      <c r="AV35" s="34">
        <f>$J$28/'Fixed data'!$C$7</f>
        <v>-5.563354272594611E-2</v>
      </c>
      <c r="AW35" s="34">
        <f>$J$28/'Fixed data'!$C$7</f>
        <v>-5.563354272594611E-2</v>
      </c>
      <c r="AX35" s="34">
        <f>$J$28/'Fixed data'!$C$7</f>
        <v>-5.563354272594611E-2</v>
      </c>
      <c r="AY35" s="34">
        <f>$J$28/'Fixed data'!$C$7</f>
        <v>-5.563354272594611E-2</v>
      </c>
      <c r="AZ35" s="34">
        <f>$J$28/'Fixed data'!$C$7</f>
        <v>-5.563354272594611E-2</v>
      </c>
      <c r="BA35" s="34">
        <f>$J$28/'Fixed data'!$C$7</f>
        <v>-5.563354272594611E-2</v>
      </c>
      <c r="BB35" s="34">
        <f>$J$28/'Fixed data'!$C$7</f>
        <v>-5.563354272594611E-2</v>
      </c>
      <c r="BC35" s="34">
        <f>$J$28/'Fixed data'!$C$7</f>
        <v>-5.563354272594611E-2</v>
      </c>
      <c r="BD35" s="34"/>
    </row>
    <row r="36" spans="1:57" ht="16.5" hidden="1" customHeight="1" outlineLevel="1" x14ac:dyDescent="0.35">
      <c r="A36" s="115"/>
      <c r="B36" s="9" t="s">
        <v>32</v>
      </c>
      <c r="C36" s="11" t="s">
        <v>59</v>
      </c>
      <c r="D36" s="9" t="s">
        <v>40</v>
      </c>
      <c r="F36" s="34"/>
      <c r="G36" s="34"/>
      <c r="H36" s="34"/>
      <c r="I36" s="34"/>
      <c r="J36" s="34"/>
      <c r="K36" s="34"/>
      <c r="L36" s="34">
        <f>$K$28/'Fixed data'!$C$7</f>
        <v>-3.558794178597021E-2</v>
      </c>
      <c r="M36" s="34">
        <f>$K$28/'Fixed data'!$C$7</f>
        <v>-3.558794178597021E-2</v>
      </c>
      <c r="N36" s="34">
        <f>$K$28/'Fixed data'!$C$7</f>
        <v>-3.558794178597021E-2</v>
      </c>
      <c r="O36" s="34">
        <f>$K$28/'Fixed data'!$C$7</f>
        <v>-3.558794178597021E-2</v>
      </c>
      <c r="P36" s="34">
        <f>$K$28/'Fixed data'!$C$7</f>
        <v>-3.558794178597021E-2</v>
      </c>
      <c r="Q36" s="34">
        <f>$K$28/'Fixed data'!$C$7</f>
        <v>-3.558794178597021E-2</v>
      </c>
      <c r="R36" s="34">
        <f>$K$28/'Fixed data'!$C$7</f>
        <v>-3.558794178597021E-2</v>
      </c>
      <c r="S36" s="34">
        <f>$K$28/'Fixed data'!$C$7</f>
        <v>-3.558794178597021E-2</v>
      </c>
      <c r="T36" s="34">
        <f>$K$28/'Fixed data'!$C$7</f>
        <v>-3.558794178597021E-2</v>
      </c>
      <c r="U36" s="34">
        <f>$K$28/'Fixed data'!$C$7</f>
        <v>-3.558794178597021E-2</v>
      </c>
      <c r="V36" s="34">
        <f>$K$28/'Fixed data'!$C$7</f>
        <v>-3.558794178597021E-2</v>
      </c>
      <c r="W36" s="34">
        <f>$K$28/'Fixed data'!$C$7</f>
        <v>-3.558794178597021E-2</v>
      </c>
      <c r="X36" s="34">
        <f>$K$28/'Fixed data'!$C$7</f>
        <v>-3.558794178597021E-2</v>
      </c>
      <c r="Y36" s="34">
        <f>$K$28/'Fixed data'!$C$7</f>
        <v>-3.558794178597021E-2</v>
      </c>
      <c r="Z36" s="34">
        <f>$K$28/'Fixed data'!$C$7</f>
        <v>-3.558794178597021E-2</v>
      </c>
      <c r="AA36" s="34">
        <f>$K$28/'Fixed data'!$C$7</f>
        <v>-3.558794178597021E-2</v>
      </c>
      <c r="AB36" s="34">
        <f>$K$28/'Fixed data'!$C$7</f>
        <v>-3.558794178597021E-2</v>
      </c>
      <c r="AC36" s="34">
        <f>$K$28/'Fixed data'!$C$7</f>
        <v>-3.558794178597021E-2</v>
      </c>
      <c r="AD36" s="34">
        <f>$K$28/'Fixed data'!$C$7</f>
        <v>-3.558794178597021E-2</v>
      </c>
      <c r="AE36" s="34">
        <f>$K$28/'Fixed data'!$C$7</f>
        <v>-3.558794178597021E-2</v>
      </c>
      <c r="AF36" s="34">
        <f>$K$28/'Fixed data'!$C$7</f>
        <v>-3.558794178597021E-2</v>
      </c>
      <c r="AG36" s="34">
        <f>$K$28/'Fixed data'!$C$7</f>
        <v>-3.558794178597021E-2</v>
      </c>
      <c r="AH36" s="34">
        <f>$K$28/'Fixed data'!$C$7</f>
        <v>-3.558794178597021E-2</v>
      </c>
      <c r="AI36" s="34">
        <f>$K$28/'Fixed data'!$C$7</f>
        <v>-3.558794178597021E-2</v>
      </c>
      <c r="AJ36" s="34">
        <f>$K$28/'Fixed data'!$C$7</f>
        <v>-3.558794178597021E-2</v>
      </c>
      <c r="AK36" s="34">
        <f>$K$28/'Fixed data'!$C$7</f>
        <v>-3.558794178597021E-2</v>
      </c>
      <c r="AL36" s="34">
        <f>$K$28/'Fixed data'!$C$7</f>
        <v>-3.558794178597021E-2</v>
      </c>
      <c r="AM36" s="34">
        <f>$K$28/'Fixed data'!$C$7</f>
        <v>-3.558794178597021E-2</v>
      </c>
      <c r="AN36" s="34">
        <f>$K$28/'Fixed data'!$C$7</f>
        <v>-3.558794178597021E-2</v>
      </c>
      <c r="AO36" s="34">
        <f>$K$28/'Fixed data'!$C$7</f>
        <v>-3.558794178597021E-2</v>
      </c>
      <c r="AP36" s="34">
        <f>$K$28/'Fixed data'!$C$7</f>
        <v>-3.558794178597021E-2</v>
      </c>
      <c r="AQ36" s="34">
        <f>$K$28/'Fixed data'!$C$7</f>
        <v>-3.558794178597021E-2</v>
      </c>
      <c r="AR36" s="34">
        <f>$K$28/'Fixed data'!$C$7</f>
        <v>-3.558794178597021E-2</v>
      </c>
      <c r="AS36" s="34">
        <f>$K$28/'Fixed data'!$C$7</f>
        <v>-3.558794178597021E-2</v>
      </c>
      <c r="AT36" s="34">
        <f>$K$28/'Fixed data'!$C$7</f>
        <v>-3.558794178597021E-2</v>
      </c>
      <c r="AU36" s="34">
        <f>$K$28/'Fixed data'!$C$7</f>
        <v>-3.558794178597021E-2</v>
      </c>
      <c r="AV36" s="34">
        <f>$K$28/'Fixed data'!$C$7</f>
        <v>-3.558794178597021E-2</v>
      </c>
      <c r="AW36" s="34">
        <f>$K$28/'Fixed data'!$C$7</f>
        <v>-3.558794178597021E-2</v>
      </c>
      <c r="AX36" s="34">
        <f>$K$28/'Fixed data'!$C$7</f>
        <v>-3.558794178597021E-2</v>
      </c>
      <c r="AY36" s="34">
        <f>$K$28/'Fixed data'!$C$7</f>
        <v>-3.558794178597021E-2</v>
      </c>
      <c r="AZ36" s="34">
        <f>$K$28/'Fixed data'!$C$7</f>
        <v>-3.558794178597021E-2</v>
      </c>
      <c r="BA36" s="34">
        <f>$K$28/'Fixed data'!$C$7</f>
        <v>-3.558794178597021E-2</v>
      </c>
      <c r="BB36" s="34">
        <f>$K$28/'Fixed data'!$C$7</f>
        <v>-3.558794178597021E-2</v>
      </c>
      <c r="BC36" s="34">
        <f>$K$28/'Fixed data'!$C$7</f>
        <v>-3.558794178597021E-2</v>
      </c>
      <c r="BD36" s="34">
        <f>$K$28/'Fixed data'!$C$7</f>
        <v>-3.558794178597021E-2</v>
      </c>
    </row>
    <row r="37" spans="1:57" ht="16.5" hidden="1" customHeight="1" outlineLevel="1" x14ac:dyDescent="0.35">
      <c r="A37" s="115"/>
      <c r="B37" s="9" t="s">
        <v>33</v>
      </c>
      <c r="C37" s="11" t="s">
        <v>60</v>
      </c>
      <c r="D37" s="9" t="s">
        <v>40</v>
      </c>
      <c r="F37" s="34"/>
      <c r="G37" s="34"/>
      <c r="H37" s="34"/>
      <c r="I37" s="34"/>
      <c r="J37" s="34"/>
      <c r="K37" s="34"/>
      <c r="L37" s="34"/>
      <c r="M37" s="34">
        <f>$L$28/'Fixed data'!$C$7</f>
        <v>-1.5199229734883189E-2</v>
      </c>
      <c r="N37" s="34">
        <f>$L$28/'Fixed data'!$C$7</f>
        <v>-1.5199229734883189E-2</v>
      </c>
      <c r="O37" s="34">
        <f>$L$28/'Fixed data'!$C$7</f>
        <v>-1.5199229734883189E-2</v>
      </c>
      <c r="P37" s="34">
        <f>$L$28/'Fixed data'!$C$7</f>
        <v>-1.5199229734883189E-2</v>
      </c>
      <c r="Q37" s="34">
        <f>$L$28/'Fixed data'!$C$7</f>
        <v>-1.5199229734883189E-2</v>
      </c>
      <c r="R37" s="34">
        <f>$L$28/'Fixed data'!$C$7</f>
        <v>-1.5199229734883189E-2</v>
      </c>
      <c r="S37" s="34">
        <f>$L$28/'Fixed data'!$C$7</f>
        <v>-1.5199229734883189E-2</v>
      </c>
      <c r="T37" s="34">
        <f>$L$28/'Fixed data'!$C$7</f>
        <v>-1.5199229734883189E-2</v>
      </c>
      <c r="U37" s="34">
        <f>$L$28/'Fixed data'!$C$7</f>
        <v>-1.5199229734883189E-2</v>
      </c>
      <c r="V37" s="34">
        <f>$L$28/'Fixed data'!$C$7</f>
        <v>-1.5199229734883189E-2</v>
      </c>
      <c r="W37" s="34">
        <f>$L$28/'Fixed data'!$C$7</f>
        <v>-1.5199229734883189E-2</v>
      </c>
      <c r="X37" s="34">
        <f>$L$28/'Fixed data'!$C$7</f>
        <v>-1.5199229734883189E-2</v>
      </c>
      <c r="Y37" s="34">
        <f>$L$28/'Fixed data'!$C$7</f>
        <v>-1.5199229734883189E-2</v>
      </c>
      <c r="Z37" s="34">
        <f>$L$28/'Fixed data'!$C$7</f>
        <v>-1.5199229734883189E-2</v>
      </c>
      <c r="AA37" s="34">
        <f>$L$28/'Fixed data'!$C$7</f>
        <v>-1.5199229734883189E-2</v>
      </c>
      <c r="AB37" s="34">
        <f>$L$28/'Fixed data'!$C$7</f>
        <v>-1.5199229734883189E-2</v>
      </c>
      <c r="AC37" s="34">
        <f>$L$28/'Fixed data'!$C$7</f>
        <v>-1.5199229734883189E-2</v>
      </c>
      <c r="AD37" s="34">
        <f>$L$28/'Fixed data'!$C$7</f>
        <v>-1.5199229734883189E-2</v>
      </c>
      <c r="AE37" s="34">
        <f>$L$28/'Fixed data'!$C$7</f>
        <v>-1.5199229734883189E-2</v>
      </c>
      <c r="AF37" s="34">
        <f>$L$28/'Fixed data'!$C$7</f>
        <v>-1.5199229734883189E-2</v>
      </c>
      <c r="AG37" s="34">
        <f>$L$28/'Fixed data'!$C$7</f>
        <v>-1.5199229734883189E-2</v>
      </c>
      <c r="AH37" s="34">
        <f>$L$28/'Fixed data'!$C$7</f>
        <v>-1.5199229734883189E-2</v>
      </c>
      <c r="AI37" s="34">
        <f>$L$28/'Fixed data'!$C$7</f>
        <v>-1.5199229734883189E-2</v>
      </c>
      <c r="AJ37" s="34">
        <f>$L$28/'Fixed data'!$C$7</f>
        <v>-1.5199229734883189E-2</v>
      </c>
      <c r="AK37" s="34">
        <f>$L$28/'Fixed data'!$C$7</f>
        <v>-1.5199229734883189E-2</v>
      </c>
      <c r="AL37" s="34">
        <f>$L$28/'Fixed data'!$C$7</f>
        <v>-1.5199229734883189E-2</v>
      </c>
      <c r="AM37" s="34">
        <f>$L$28/'Fixed data'!$C$7</f>
        <v>-1.5199229734883189E-2</v>
      </c>
      <c r="AN37" s="34">
        <f>$L$28/'Fixed data'!$C$7</f>
        <v>-1.5199229734883189E-2</v>
      </c>
      <c r="AO37" s="34">
        <f>$L$28/'Fixed data'!$C$7</f>
        <v>-1.5199229734883189E-2</v>
      </c>
      <c r="AP37" s="34">
        <f>$L$28/'Fixed data'!$C$7</f>
        <v>-1.5199229734883189E-2</v>
      </c>
      <c r="AQ37" s="34">
        <f>$L$28/'Fixed data'!$C$7</f>
        <v>-1.5199229734883189E-2</v>
      </c>
      <c r="AR37" s="34">
        <f>$L$28/'Fixed data'!$C$7</f>
        <v>-1.5199229734883189E-2</v>
      </c>
      <c r="AS37" s="34">
        <f>$L$28/'Fixed data'!$C$7</f>
        <v>-1.5199229734883189E-2</v>
      </c>
      <c r="AT37" s="34">
        <f>$L$28/'Fixed data'!$C$7</f>
        <v>-1.5199229734883189E-2</v>
      </c>
      <c r="AU37" s="34">
        <f>$L$28/'Fixed data'!$C$7</f>
        <v>-1.5199229734883189E-2</v>
      </c>
      <c r="AV37" s="34">
        <f>$L$28/'Fixed data'!$C$7</f>
        <v>-1.5199229734883189E-2</v>
      </c>
      <c r="AW37" s="34">
        <f>$L$28/'Fixed data'!$C$7</f>
        <v>-1.5199229734883189E-2</v>
      </c>
      <c r="AX37" s="34">
        <f>$L$28/'Fixed data'!$C$7</f>
        <v>-1.5199229734883189E-2</v>
      </c>
      <c r="AY37" s="34">
        <f>$L$28/'Fixed data'!$C$7</f>
        <v>-1.5199229734883189E-2</v>
      </c>
      <c r="AZ37" s="34">
        <f>$L$28/'Fixed data'!$C$7</f>
        <v>-1.5199229734883189E-2</v>
      </c>
      <c r="BA37" s="34">
        <f>$L$28/'Fixed data'!$C$7</f>
        <v>-1.5199229734883189E-2</v>
      </c>
      <c r="BB37" s="34">
        <f>$L$28/'Fixed data'!$C$7</f>
        <v>-1.5199229734883189E-2</v>
      </c>
      <c r="BC37" s="34">
        <f>$L$28/'Fixed data'!$C$7</f>
        <v>-1.5199229734883189E-2</v>
      </c>
      <c r="BD37" s="34">
        <f>$L$28/'Fixed data'!$C$7</f>
        <v>-1.5199229734883189E-2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0.14534592676064834</v>
      </c>
      <c r="O38" s="34">
        <f>$M$28/'Fixed data'!$C$7</f>
        <v>0.14534592676064834</v>
      </c>
      <c r="P38" s="34">
        <f>$M$28/'Fixed data'!$C$7</f>
        <v>0.14534592676064834</v>
      </c>
      <c r="Q38" s="34">
        <f>$M$28/'Fixed data'!$C$7</f>
        <v>0.14534592676064834</v>
      </c>
      <c r="R38" s="34">
        <f>$M$28/'Fixed data'!$C$7</f>
        <v>0.14534592676064834</v>
      </c>
      <c r="S38" s="34">
        <f>$M$28/'Fixed data'!$C$7</f>
        <v>0.14534592676064834</v>
      </c>
      <c r="T38" s="34">
        <f>$M$28/'Fixed data'!$C$7</f>
        <v>0.14534592676064834</v>
      </c>
      <c r="U38" s="34">
        <f>$M$28/'Fixed data'!$C$7</f>
        <v>0.14534592676064834</v>
      </c>
      <c r="V38" s="34">
        <f>$M$28/'Fixed data'!$C$7</f>
        <v>0.14534592676064834</v>
      </c>
      <c r="W38" s="34">
        <f>$M$28/'Fixed data'!$C$7</f>
        <v>0.14534592676064834</v>
      </c>
      <c r="X38" s="34">
        <f>$M$28/'Fixed data'!$C$7</f>
        <v>0.14534592676064834</v>
      </c>
      <c r="Y38" s="34">
        <f>$M$28/'Fixed data'!$C$7</f>
        <v>0.14534592676064834</v>
      </c>
      <c r="Z38" s="34">
        <f>$M$28/'Fixed data'!$C$7</f>
        <v>0.14534592676064834</v>
      </c>
      <c r="AA38" s="34">
        <f>$M$28/'Fixed data'!$C$7</f>
        <v>0.14534592676064834</v>
      </c>
      <c r="AB38" s="34">
        <f>$M$28/'Fixed data'!$C$7</f>
        <v>0.14534592676064834</v>
      </c>
      <c r="AC38" s="34">
        <f>$M$28/'Fixed data'!$C$7</f>
        <v>0.14534592676064834</v>
      </c>
      <c r="AD38" s="34">
        <f>$M$28/'Fixed data'!$C$7</f>
        <v>0.14534592676064834</v>
      </c>
      <c r="AE38" s="34">
        <f>$M$28/'Fixed data'!$C$7</f>
        <v>0.14534592676064834</v>
      </c>
      <c r="AF38" s="34">
        <f>$M$28/'Fixed data'!$C$7</f>
        <v>0.14534592676064834</v>
      </c>
      <c r="AG38" s="34">
        <f>$M$28/'Fixed data'!$C$7</f>
        <v>0.14534592676064834</v>
      </c>
      <c r="AH38" s="34">
        <f>$M$28/'Fixed data'!$C$7</f>
        <v>0.14534592676064834</v>
      </c>
      <c r="AI38" s="34">
        <f>$M$28/'Fixed data'!$C$7</f>
        <v>0.14534592676064834</v>
      </c>
      <c r="AJ38" s="34">
        <f>$M$28/'Fixed data'!$C$7</f>
        <v>0.14534592676064834</v>
      </c>
      <c r="AK38" s="34">
        <f>$M$28/'Fixed data'!$C$7</f>
        <v>0.14534592676064834</v>
      </c>
      <c r="AL38" s="34">
        <f>$M$28/'Fixed data'!$C$7</f>
        <v>0.14534592676064834</v>
      </c>
      <c r="AM38" s="34">
        <f>$M$28/'Fixed data'!$C$7</f>
        <v>0.14534592676064834</v>
      </c>
      <c r="AN38" s="34">
        <f>$M$28/'Fixed data'!$C$7</f>
        <v>0.14534592676064834</v>
      </c>
      <c r="AO38" s="34">
        <f>$M$28/'Fixed data'!$C$7</f>
        <v>0.14534592676064834</v>
      </c>
      <c r="AP38" s="34">
        <f>$M$28/'Fixed data'!$C$7</f>
        <v>0.14534592676064834</v>
      </c>
      <c r="AQ38" s="34">
        <f>$M$28/'Fixed data'!$C$7</f>
        <v>0.14534592676064834</v>
      </c>
      <c r="AR38" s="34">
        <f>$M$28/'Fixed data'!$C$7</f>
        <v>0.14534592676064834</v>
      </c>
      <c r="AS38" s="34">
        <f>$M$28/'Fixed data'!$C$7</f>
        <v>0.14534592676064834</v>
      </c>
      <c r="AT38" s="34">
        <f>$M$28/'Fixed data'!$C$7</f>
        <v>0.14534592676064834</v>
      </c>
      <c r="AU38" s="34">
        <f>$M$28/'Fixed data'!$C$7</f>
        <v>0.14534592676064834</v>
      </c>
      <c r="AV38" s="34">
        <f>$M$28/'Fixed data'!$C$7</f>
        <v>0.14534592676064834</v>
      </c>
      <c r="AW38" s="34">
        <f>$M$28/'Fixed data'!$C$7</f>
        <v>0.14534592676064834</v>
      </c>
      <c r="AX38" s="34">
        <f>$M$28/'Fixed data'!$C$7</f>
        <v>0.14534592676064834</v>
      </c>
      <c r="AY38" s="34">
        <f>$M$28/'Fixed data'!$C$7</f>
        <v>0.14534592676064834</v>
      </c>
      <c r="AZ38" s="34">
        <f>$M$28/'Fixed data'!$C$7</f>
        <v>0.14534592676064834</v>
      </c>
      <c r="BA38" s="34">
        <f>$M$28/'Fixed data'!$C$7</f>
        <v>0.14534592676064834</v>
      </c>
      <c r="BB38" s="34">
        <f>$M$28/'Fixed data'!$C$7</f>
        <v>0.14534592676064834</v>
      </c>
      <c r="BC38" s="34">
        <f>$M$28/'Fixed data'!$C$7</f>
        <v>0.14534592676064834</v>
      </c>
      <c r="BD38" s="34">
        <f>$M$28/'Fixed data'!$C$7</f>
        <v>0.14534592676064834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0.16362086103395759</v>
      </c>
      <c r="P39" s="34">
        <f>$N$28/'Fixed data'!$C$7</f>
        <v>0.16362086103395759</v>
      </c>
      <c r="Q39" s="34">
        <f>$N$28/'Fixed data'!$C$7</f>
        <v>0.16362086103395759</v>
      </c>
      <c r="R39" s="34">
        <f>$N$28/'Fixed data'!$C$7</f>
        <v>0.16362086103395759</v>
      </c>
      <c r="S39" s="34">
        <f>$N$28/'Fixed data'!$C$7</f>
        <v>0.16362086103395759</v>
      </c>
      <c r="T39" s="34">
        <f>$N$28/'Fixed data'!$C$7</f>
        <v>0.16362086103395759</v>
      </c>
      <c r="U39" s="34">
        <f>$N$28/'Fixed data'!$C$7</f>
        <v>0.16362086103395759</v>
      </c>
      <c r="V39" s="34">
        <f>$N$28/'Fixed data'!$C$7</f>
        <v>0.16362086103395759</v>
      </c>
      <c r="W39" s="34">
        <f>$N$28/'Fixed data'!$C$7</f>
        <v>0.16362086103395759</v>
      </c>
      <c r="X39" s="34">
        <f>$N$28/'Fixed data'!$C$7</f>
        <v>0.16362086103395759</v>
      </c>
      <c r="Y39" s="34">
        <f>$N$28/'Fixed data'!$C$7</f>
        <v>0.16362086103395759</v>
      </c>
      <c r="Z39" s="34">
        <f>$N$28/'Fixed data'!$C$7</f>
        <v>0.16362086103395759</v>
      </c>
      <c r="AA39" s="34">
        <f>$N$28/'Fixed data'!$C$7</f>
        <v>0.16362086103395759</v>
      </c>
      <c r="AB39" s="34">
        <f>$N$28/'Fixed data'!$C$7</f>
        <v>0.16362086103395759</v>
      </c>
      <c r="AC39" s="34">
        <f>$N$28/'Fixed data'!$C$7</f>
        <v>0.16362086103395759</v>
      </c>
      <c r="AD39" s="34">
        <f>$N$28/'Fixed data'!$C$7</f>
        <v>0.16362086103395759</v>
      </c>
      <c r="AE39" s="34">
        <f>$N$28/'Fixed data'!$C$7</f>
        <v>0.16362086103395759</v>
      </c>
      <c r="AF39" s="34">
        <f>$N$28/'Fixed data'!$C$7</f>
        <v>0.16362086103395759</v>
      </c>
      <c r="AG39" s="34">
        <f>$N$28/'Fixed data'!$C$7</f>
        <v>0.16362086103395759</v>
      </c>
      <c r="AH39" s="34">
        <f>$N$28/'Fixed data'!$C$7</f>
        <v>0.16362086103395759</v>
      </c>
      <c r="AI39" s="34">
        <f>$N$28/'Fixed data'!$C$7</f>
        <v>0.16362086103395759</v>
      </c>
      <c r="AJ39" s="34">
        <f>$N$28/'Fixed data'!$C$7</f>
        <v>0.16362086103395759</v>
      </c>
      <c r="AK39" s="34">
        <f>$N$28/'Fixed data'!$C$7</f>
        <v>0.16362086103395759</v>
      </c>
      <c r="AL39" s="34">
        <f>$N$28/'Fixed data'!$C$7</f>
        <v>0.16362086103395759</v>
      </c>
      <c r="AM39" s="34">
        <f>$N$28/'Fixed data'!$C$7</f>
        <v>0.16362086103395759</v>
      </c>
      <c r="AN39" s="34">
        <f>$N$28/'Fixed data'!$C$7</f>
        <v>0.16362086103395759</v>
      </c>
      <c r="AO39" s="34">
        <f>$N$28/'Fixed data'!$C$7</f>
        <v>0.16362086103395759</v>
      </c>
      <c r="AP39" s="34">
        <f>$N$28/'Fixed data'!$C$7</f>
        <v>0.16362086103395759</v>
      </c>
      <c r="AQ39" s="34">
        <f>$N$28/'Fixed data'!$C$7</f>
        <v>0.16362086103395759</v>
      </c>
      <c r="AR39" s="34">
        <f>$N$28/'Fixed data'!$C$7</f>
        <v>0.16362086103395759</v>
      </c>
      <c r="AS39" s="34">
        <f>$N$28/'Fixed data'!$C$7</f>
        <v>0.16362086103395759</v>
      </c>
      <c r="AT39" s="34">
        <f>$N$28/'Fixed data'!$C$7</f>
        <v>0.16362086103395759</v>
      </c>
      <c r="AU39" s="34">
        <f>$N$28/'Fixed data'!$C$7</f>
        <v>0.16362086103395759</v>
      </c>
      <c r="AV39" s="34">
        <f>$N$28/'Fixed data'!$C$7</f>
        <v>0.16362086103395759</v>
      </c>
      <c r="AW39" s="34">
        <f>$N$28/'Fixed data'!$C$7</f>
        <v>0.16362086103395759</v>
      </c>
      <c r="AX39" s="34">
        <f>$N$28/'Fixed data'!$C$7</f>
        <v>0.16362086103395759</v>
      </c>
      <c r="AY39" s="34">
        <f>$N$28/'Fixed data'!$C$7</f>
        <v>0.16362086103395759</v>
      </c>
      <c r="AZ39" s="34">
        <f>$N$28/'Fixed data'!$C$7</f>
        <v>0.16362086103395759</v>
      </c>
      <c r="BA39" s="34">
        <f>$N$28/'Fixed data'!$C$7</f>
        <v>0.16362086103395759</v>
      </c>
      <c r="BB39" s="34">
        <f>$N$28/'Fixed data'!$C$7</f>
        <v>0.16362086103395759</v>
      </c>
      <c r="BC39" s="34">
        <f>$N$28/'Fixed data'!$C$7</f>
        <v>0.16362086103395759</v>
      </c>
      <c r="BD39" s="34">
        <f>$N$28/'Fixed data'!$C$7</f>
        <v>0.16362086103395759</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0.18189579530726685</v>
      </c>
      <c r="Q40" s="34">
        <f>$O$28/'Fixed data'!$C$7</f>
        <v>0.18189579530726685</v>
      </c>
      <c r="R40" s="34">
        <f>$O$28/'Fixed data'!$C$7</f>
        <v>0.18189579530726685</v>
      </c>
      <c r="S40" s="34">
        <f>$O$28/'Fixed data'!$C$7</f>
        <v>0.18189579530726685</v>
      </c>
      <c r="T40" s="34">
        <f>$O$28/'Fixed data'!$C$7</f>
        <v>0.18189579530726685</v>
      </c>
      <c r="U40" s="34">
        <f>$O$28/'Fixed data'!$C$7</f>
        <v>0.18189579530726685</v>
      </c>
      <c r="V40" s="34">
        <f>$O$28/'Fixed data'!$C$7</f>
        <v>0.18189579530726685</v>
      </c>
      <c r="W40" s="34">
        <f>$O$28/'Fixed data'!$C$7</f>
        <v>0.18189579530726685</v>
      </c>
      <c r="X40" s="34">
        <f>$O$28/'Fixed data'!$C$7</f>
        <v>0.18189579530726685</v>
      </c>
      <c r="Y40" s="34">
        <f>$O$28/'Fixed data'!$C$7</f>
        <v>0.18189579530726685</v>
      </c>
      <c r="Z40" s="34">
        <f>$O$28/'Fixed data'!$C$7</f>
        <v>0.18189579530726685</v>
      </c>
      <c r="AA40" s="34">
        <f>$O$28/'Fixed data'!$C$7</f>
        <v>0.18189579530726685</v>
      </c>
      <c r="AB40" s="34">
        <f>$O$28/'Fixed data'!$C$7</f>
        <v>0.18189579530726685</v>
      </c>
      <c r="AC40" s="34">
        <f>$O$28/'Fixed data'!$C$7</f>
        <v>0.18189579530726685</v>
      </c>
      <c r="AD40" s="34">
        <f>$O$28/'Fixed data'!$C$7</f>
        <v>0.18189579530726685</v>
      </c>
      <c r="AE40" s="34">
        <f>$O$28/'Fixed data'!$C$7</f>
        <v>0.18189579530726685</v>
      </c>
      <c r="AF40" s="34">
        <f>$O$28/'Fixed data'!$C$7</f>
        <v>0.18189579530726685</v>
      </c>
      <c r="AG40" s="34">
        <f>$O$28/'Fixed data'!$C$7</f>
        <v>0.18189579530726685</v>
      </c>
      <c r="AH40" s="34">
        <f>$O$28/'Fixed data'!$C$7</f>
        <v>0.18189579530726685</v>
      </c>
      <c r="AI40" s="34">
        <f>$O$28/'Fixed data'!$C$7</f>
        <v>0.18189579530726685</v>
      </c>
      <c r="AJ40" s="34">
        <f>$O$28/'Fixed data'!$C$7</f>
        <v>0.18189579530726685</v>
      </c>
      <c r="AK40" s="34">
        <f>$O$28/'Fixed data'!$C$7</f>
        <v>0.18189579530726685</v>
      </c>
      <c r="AL40" s="34">
        <f>$O$28/'Fixed data'!$C$7</f>
        <v>0.18189579530726685</v>
      </c>
      <c r="AM40" s="34">
        <f>$O$28/'Fixed data'!$C$7</f>
        <v>0.18189579530726685</v>
      </c>
      <c r="AN40" s="34">
        <f>$O$28/'Fixed data'!$C$7</f>
        <v>0.18189579530726685</v>
      </c>
      <c r="AO40" s="34">
        <f>$O$28/'Fixed data'!$C$7</f>
        <v>0.18189579530726685</v>
      </c>
      <c r="AP40" s="34">
        <f>$O$28/'Fixed data'!$C$7</f>
        <v>0.18189579530726685</v>
      </c>
      <c r="AQ40" s="34">
        <f>$O$28/'Fixed data'!$C$7</f>
        <v>0.18189579530726685</v>
      </c>
      <c r="AR40" s="34">
        <f>$O$28/'Fixed data'!$C$7</f>
        <v>0.18189579530726685</v>
      </c>
      <c r="AS40" s="34">
        <f>$O$28/'Fixed data'!$C$7</f>
        <v>0.18189579530726685</v>
      </c>
      <c r="AT40" s="34">
        <f>$O$28/'Fixed data'!$C$7</f>
        <v>0.18189579530726685</v>
      </c>
      <c r="AU40" s="34">
        <f>$O$28/'Fixed data'!$C$7</f>
        <v>0.18189579530726685</v>
      </c>
      <c r="AV40" s="34">
        <f>$O$28/'Fixed data'!$C$7</f>
        <v>0.18189579530726685</v>
      </c>
      <c r="AW40" s="34">
        <f>$O$28/'Fixed data'!$C$7</f>
        <v>0.18189579530726685</v>
      </c>
      <c r="AX40" s="34">
        <f>$O$28/'Fixed data'!$C$7</f>
        <v>0.18189579530726685</v>
      </c>
      <c r="AY40" s="34">
        <f>$O$28/'Fixed data'!$C$7</f>
        <v>0.18189579530726685</v>
      </c>
      <c r="AZ40" s="34">
        <f>$O$28/'Fixed data'!$C$7</f>
        <v>0.18189579530726685</v>
      </c>
      <c r="BA40" s="34">
        <f>$O$28/'Fixed data'!$C$7</f>
        <v>0.18189579530726685</v>
      </c>
      <c r="BB40" s="34">
        <f>$O$28/'Fixed data'!$C$7</f>
        <v>0.18189579530726685</v>
      </c>
      <c r="BC40" s="34">
        <f>$O$28/'Fixed data'!$C$7</f>
        <v>0.18189579530726685</v>
      </c>
      <c r="BD40" s="34">
        <f>$O$28/'Fixed data'!$C$7</f>
        <v>0.18189579530726685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0.20017072958057611</v>
      </c>
      <c r="R41" s="34">
        <f>$P$28/'Fixed data'!$C$7</f>
        <v>0.20017072958057611</v>
      </c>
      <c r="S41" s="34">
        <f>$P$28/'Fixed data'!$C$7</f>
        <v>0.20017072958057611</v>
      </c>
      <c r="T41" s="34">
        <f>$P$28/'Fixed data'!$C$7</f>
        <v>0.20017072958057611</v>
      </c>
      <c r="U41" s="34">
        <f>$P$28/'Fixed data'!$C$7</f>
        <v>0.20017072958057611</v>
      </c>
      <c r="V41" s="34">
        <f>$P$28/'Fixed data'!$C$7</f>
        <v>0.20017072958057611</v>
      </c>
      <c r="W41" s="34">
        <f>$P$28/'Fixed data'!$C$7</f>
        <v>0.20017072958057611</v>
      </c>
      <c r="X41" s="34">
        <f>$P$28/'Fixed data'!$C$7</f>
        <v>0.20017072958057611</v>
      </c>
      <c r="Y41" s="34">
        <f>$P$28/'Fixed data'!$C$7</f>
        <v>0.20017072958057611</v>
      </c>
      <c r="Z41" s="34">
        <f>$P$28/'Fixed data'!$C$7</f>
        <v>0.20017072958057611</v>
      </c>
      <c r="AA41" s="34">
        <f>$P$28/'Fixed data'!$C$7</f>
        <v>0.20017072958057611</v>
      </c>
      <c r="AB41" s="34">
        <f>$P$28/'Fixed data'!$C$7</f>
        <v>0.20017072958057611</v>
      </c>
      <c r="AC41" s="34">
        <f>$P$28/'Fixed data'!$C$7</f>
        <v>0.20017072958057611</v>
      </c>
      <c r="AD41" s="34">
        <f>$P$28/'Fixed data'!$C$7</f>
        <v>0.20017072958057611</v>
      </c>
      <c r="AE41" s="34">
        <f>$P$28/'Fixed data'!$C$7</f>
        <v>0.20017072958057611</v>
      </c>
      <c r="AF41" s="34">
        <f>$P$28/'Fixed data'!$C$7</f>
        <v>0.20017072958057611</v>
      </c>
      <c r="AG41" s="34">
        <f>$P$28/'Fixed data'!$C$7</f>
        <v>0.20017072958057611</v>
      </c>
      <c r="AH41" s="34">
        <f>$P$28/'Fixed data'!$C$7</f>
        <v>0.20017072958057611</v>
      </c>
      <c r="AI41" s="34">
        <f>$P$28/'Fixed data'!$C$7</f>
        <v>0.20017072958057611</v>
      </c>
      <c r="AJ41" s="34">
        <f>$P$28/'Fixed data'!$C$7</f>
        <v>0.20017072958057611</v>
      </c>
      <c r="AK41" s="34">
        <f>$P$28/'Fixed data'!$C$7</f>
        <v>0.20017072958057611</v>
      </c>
      <c r="AL41" s="34">
        <f>$P$28/'Fixed data'!$C$7</f>
        <v>0.20017072958057611</v>
      </c>
      <c r="AM41" s="34">
        <f>$P$28/'Fixed data'!$C$7</f>
        <v>0.20017072958057611</v>
      </c>
      <c r="AN41" s="34">
        <f>$P$28/'Fixed data'!$C$7</f>
        <v>0.20017072958057611</v>
      </c>
      <c r="AO41" s="34">
        <f>$P$28/'Fixed data'!$C$7</f>
        <v>0.20017072958057611</v>
      </c>
      <c r="AP41" s="34">
        <f>$P$28/'Fixed data'!$C$7</f>
        <v>0.20017072958057611</v>
      </c>
      <c r="AQ41" s="34">
        <f>$P$28/'Fixed data'!$C$7</f>
        <v>0.20017072958057611</v>
      </c>
      <c r="AR41" s="34">
        <f>$P$28/'Fixed data'!$C$7</f>
        <v>0.20017072958057611</v>
      </c>
      <c r="AS41" s="34">
        <f>$P$28/'Fixed data'!$C$7</f>
        <v>0.20017072958057611</v>
      </c>
      <c r="AT41" s="34">
        <f>$P$28/'Fixed data'!$C$7</f>
        <v>0.20017072958057611</v>
      </c>
      <c r="AU41" s="34">
        <f>$P$28/'Fixed data'!$C$7</f>
        <v>0.20017072958057611</v>
      </c>
      <c r="AV41" s="34">
        <f>$P$28/'Fixed data'!$C$7</f>
        <v>0.20017072958057611</v>
      </c>
      <c r="AW41" s="34">
        <f>$P$28/'Fixed data'!$C$7</f>
        <v>0.20017072958057611</v>
      </c>
      <c r="AX41" s="34">
        <f>$P$28/'Fixed data'!$C$7</f>
        <v>0.20017072958057611</v>
      </c>
      <c r="AY41" s="34">
        <f>$P$28/'Fixed data'!$C$7</f>
        <v>0.20017072958057611</v>
      </c>
      <c r="AZ41" s="34">
        <f>$P$28/'Fixed data'!$C$7</f>
        <v>0.20017072958057611</v>
      </c>
      <c r="BA41" s="34">
        <f>$P$28/'Fixed data'!$C$7</f>
        <v>0.20017072958057611</v>
      </c>
      <c r="BB41" s="34">
        <f>$P$28/'Fixed data'!$C$7</f>
        <v>0.20017072958057611</v>
      </c>
      <c r="BC41" s="34">
        <f>$P$28/'Fixed data'!$C$7</f>
        <v>0.20017072958057611</v>
      </c>
      <c r="BD41" s="34">
        <f>$P$28/'Fixed data'!$C$7</f>
        <v>0.20017072958057611</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0.21844566385388534</v>
      </c>
      <c r="S42" s="34">
        <f>$Q$28/'Fixed data'!$C$7</f>
        <v>0.21844566385388534</v>
      </c>
      <c r="T42" s="34">
        <f>$Q$28/'Fixed data'!$C$7</f>
        <v>0.21844566385388534</v>
      </c>
      <c r="U42" s="34">
        <f>$Q$28/'Fixed data'!$C$7</f>
        <v>0.21844566385388534</v>
      </c>
      <c r="V42" s="34">
        <f>$Q$28/'Fixed data'!$C$7</f>
        <v>0.21844566385388534</v>
      </c>
      <c r="W42" s="34">
        <f>$Q$28/'Fixed data'!$C$7</f>
        <v>0.21844566385388534</v>
      </c>
      <c r="X42" s="34">
        <f>$Q$28/'Fixed data'!$C$7</f>
        <v>0.21844566385388534</v>
      </c>
      <c r="Y42" s="34">
        <f>$Q$28/'Fixed data'!$C$7</f>
        <v>0.21844566385388534</v>
      </c>
      <c r="Z42" s="34">
        <f>$Q$28/'Fixed data'!$C$7</f>
        <v>0.21844566385388534</v>
      </c>
      <c r="AA42" s="34">
        <f>$Q$28/'Fixed data'!$C$7</f>
        <v>0.21844566385388534</v>
      </c>
      <c r="AB42" s="34">
        <f>$Q$28/'Fixed data'!$C$7</f>
        <v>0.21844566385388534</v>
      </c>
      <c r="AC42" s="34">
        <f>$Q$28/'Fixed data'!$C$7</f>
        <v>0.21844566385388534</v>
      </c>
      <c r="AD42" s="34">
        <f>$Q$28/'Fixed data'!$C$7</f>
        <v>0.21844566385388534</v>
      </c>
      <c r="AE42" s="34">
        <f>$Q$28/'Fixed data'!$C$7</f>
        <v>0.21844566385388534</v>
      </c>
      <c r="AF42" s="34">
        <f>$Q$28/'Fixed data'!$C$7</f>
        <v>0.21844566385388534</v>
      </c>
      <c r="AG42" s="34">
        <f>$Q$28/'Fixed data'!$C$7</f>
        <v>0.21844566385388534</v>
      </c>
      <c r="AH42" s="34">
        <f>$Q$28/'Fixed data'!$C$7</f>
        <v>0.21844566385388534</v>
      </c>
      <c r="AI42" s="34">
        <f>$Q$28/'Fixed data'!$C$7</f>
        <v>0.21844566385388534</v>
      </c>
      <c r="AJ42" s="34">
        <f>$Q$28/'Fixed data'!$C$7</f>
        <v>0.21844566385388534</v>
      </c>
      <c r="AK42" s="34">
        <f>$Q$28/'Fixed data'!$C$7</f>
        <v>0.21844566385388534</v>
      </c>
      <c r="AL42" s="34">
        <f>$Q$28/'Fixed data'!$C$7</f>
        <v>0.21844566385388534</v>
      </c>
      <c r="AM42" s="34">
        <f>$Q$28/'Fixed data'!$C$7</f>
        <v>0.21844566385388534</v>
      </c>
      <c r="AN42" s="34">
        <f>$Q$28/'Fixed data'!$C$7</f>
        <v>0.21844566385388534</v>
      </c>
      <c r="AO42" s="34">
        <f>$Q$28/'Fixed data'!$C$7</f>
        <v>0.21844566385388534</v>
      </c>
      <c r="AP42" s="34">
        <f>$Q$28/'Fixed data'!$C$7</f>
        <v>0.21844566385388534</v>
      </c>
      <c r="AQ42" s="34">
        <f>$Q$28/'Fixed data'!$C$7</f>
        <v>0.21844566385388534</v>
      </c>
      <c r="AR42" s="34">
        <f>$Q$28/'Fixed data'!$C$7</f>
        <v>0.21844566385388534</v>
      </c>
      <c r="AS42" s="34">
        <f>$Q$28/'Fixed data'!$C$7</f>
        <v>0.21844566385388534</v>
      </c>
      <c r="AT42" s="34">
        <f>$Q$28/'Fixed data'!$C$7</f>
        <v>0.21844566385388534</v>
      </c>
      <c r="AU42" s="34">
        <f>$Q$28/'Fixed data'!$C$7</f>
        <v>0.21844566385388534</v>
      </c>
      <c r="AV42" s="34">
        <f>$Q$28/'Fixed data'!$C$7</f>
        <v>0.21844566385388534</v>
      </c>
      <c r="AW42" s="34">
        <f>$Q$28/'Fixed data'!$C$7</f>
        <v>0.21844566385388534</v>
      </c>
      <c r="AX42" s="34">
        <f>$Q$28/'Fixed data'!$C$7</f>
        <v>0.21844566385388534</v>
      </c>
      <c r="AY42" s="34">
        <f>$Q$28/'Fixed data'!$C$7</f>
        <v>0.21844566385388534</v>
      </c>
      <c r="AZ42" s="34">
        <f>$Q$28/'Fixed data'!$C$7</f>
        <v>0.21844566385388534</v>
      </c>
      <c r="BA42" s="34">
        <f>$Q$28/'Fixed data'!$C$7</f>
        <v>0.21844566385388534</v>
      </c>
      <c r="BB42" s="34">
        <f>$Q$28/'Fixed data'!$C$7</f>
        <v>0.21844566385388534</v>
      </c>
      <c r="BC42" s="34">
        <f>$Q$28/'Fixed data'!$C$7</f>
        <v>0.21844566385388534</v>
      </c>
      <c r="BD42" s="34">
        <f>$Q$28/'Fixed data'!$C$7</f>
        <v>0.21844566385388534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0.23672059812719459</v>
      </c>
      <c r="T43" s="34">
        <f>$R$28/'Fixed data'!$C$7</f>
        <v>0.23672059812719459</v>
      </c>
      <c r="U43" s="34">
        <f>$R$28/'Fixed data'!$C$7</f>
        <v>0.23672059812719459</v>
      </c>
      <c r="V43" s="34">
        <f>$R$28/'Fixed data'!$C$7</f>
        <v>0.23672059812719459</v>
      </c>
      <c r="W43" s="34">
        <f>$R$28/'Fixed data'!$C$7</f>
        <v>0.23672059812719459</v>
      </c>
      <c r="X43" s="34">
        <f>$R$28/'Fixed data'!$C$7</f>
        <v>0.23672059812719459</v>
      </c>
      <c r="Y43" s="34">
        <f>$R$28/'Fixed data'!$C$7</f>
        <v>0.23672059812719459</v>
      </c>
      <c r="Z43" s="34">
        <f>$R$28/'Fixed data'!$C$7</f>
        <v>0.23672059812719459</v>
      </c>
      <c r="AA43" s="34">
        <f>$R$28/'Fixed data'!$C$7</f>
        <v>0.23672059812719459</v>
      </c>
      <c r="AB43" s="34">
        <f>$R$28/'Fixed data'!$C$7</f>
        <v>0.23672059812719459</v>
      </c>
      <c r="AC43" s="34">
        <f>$R$28/'Fixed data'!$C$7</f>
        <v>0.23672059812719459</v>
      </c>
      <c r="AD43" s="34">
        <f>$R$28/'Fixed data'!$C$7</f>
        <v>0.23672059812719459</v>
      </c>
      <c r="AE43" s="34">
        <f>$R$28/'Fixed data'!$C$7</f>
        <v>0.23672059812719459</v>
      </c>
      <c r="AF43" s="34">
        <f>$R$28/'Fixed data'!$C$7</f>
        <v>0.23672059812719459</v>
      </c>
      <c r="AG43" s="34">
        <f>$R$28/'Fixed data'!$C$7</f>
        <v>0.23672059812719459</v>
      </c>
      <c r="AH43" s="34">
        <f>$R$28/'Fixed data'!$C$7</f>
        <v>0.23672059812719459</v>
      </c>
      <c r="AI43" s="34">
        <f>$R$28/'Fixed data'!$C$7</f>
        <v>0.23672059812719459</v>
      </c>
      <c r="AJ43" s="34">
        <f>$R$28/'Fixed data'!$C$7</f>
        <v>0.23672059812719459</v>
      </c>
      <c r="AK43" s="34">
        <f>$R$28/'Fixed data'!$C$7</f>
        <v>0.23672059812719459</v>
      </c>
      <c r="AL43" s="34">
        <f>$R$28/'Fixed data'!$C$7</f>
        <v>0.23672059812719459</v>
      </c>
      <c r="AM43" s="34">
        <f>$R$28/'Fixed data'!$C$7</f>
        <v>0.23672059812719459</v>
      </c>
      <c r="AN43" s="34">
        <f>$R$28/'Fixed data'!$C$7</f>
        <v>0.23672059812719459</v>
      </c>
      <c r="AO43" s="34">
        <f>$R$28/'Fixed data'!$C$7</f>
        <v>0.23672059812719459</v>
      </c>
      <c r="AP43" s="34">
        <f>$R$28/'Fixed data'!$C$7</f>
        <v>0.23672059812719459</v>
      </c>
      <c r="AQ43" s="34">
        <f>$R$28/'Fixed data'!$C$7</f>
        <v>0.23672059812719459</v>
      </c>
      <c r="AR43" s="34">
        <f>$R$28/'Fixed data'!$C$7</f>
        <v>0.23672059812719459</v>
      </c>
      <c r="AS43" s="34">
        <f>$R$28/'Fixed data'!$C$7</f>
        <v>0.23672059812719459</v>
      </c>
      <c r="AT43" s="34">
        <f>$R$28/'Fixed data'!$C$7</f>
        <v>0.23672059812719459</v>
      </c>
      <c r="AU43" s="34">
        <f>$R$28/'Fixed data'!$C$7</f>
        <v>0.23672059812719459</v>
      </c>
      <c r="AV43" s="34">
        <f>$R$28/'Fixed data'!$C$7</f>
        <v>0.23672059812719459</v>
      </c>
      <c r="AW43" s="34">
        <f>$R$28/'Fixed data'!$C$7</f>
        <v>0.23672059812719459</v>
      </c>
      <c r="AX43" s="34">
        <f>$R$28/'Fixed data'!$C$7</f>
        <v>0.23672059812719459</v>
      </c>
      <c r="AY43" s="34">
        <f>$R$28/'Fixed data'!$C$7</f>
        <v>0.23672059812719459</v>
      </c>
      <c r="AZ43" s="34">
        <f>$R$28/'Fixed data'!$C$7</f>
        <v>0.23672059812719459</v>
      </c>
      <c r="BA43" s="34">
        <f>$R$28/'Fixed data'!$C$7</f>
        <v>0.23672059812719459</v>
      </c>
      <c r="BB43" s="34">
        <f>$R$28/'Fixed data'!$C$7</f>
        <v>0.23672059812719459</v>
      </c>
      <c r="BC43" s="34">
        <f>$R$28/'Fixed data'!$C$7</f>
        <v>0.23672059812719459</v>
      </c>
      <c r="BD43" s="34">
        <f>$R$28/'Fixed data'!$C$7</f>
        <v>0.23672059812719459</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0.25499553240050382</v>
      </c>
      <c r="U44" s="34">
        <f>$S$28/'Fixed data'!$C$7</f>
        <v>0.25499553240050382</v>
      </c>
      <c r="V44" s="34">
        <f>$S$28/'Fixed data'!$C$7</f>
        <v>0.25499553240050382</v>
      </c>
      <c r="W44" s="34">
        <f>$S$28/'Fixed data'!$C$7</f>
        <v>0.25499553240050382</v>
      </c>
      <c r="X44" s="34">
        <f>$S$28/'Fixed data'!$C$7</f>
        <v>0.25499553240050382</v>
      </c>
      <c r="Y44" s="34">
        <f>$S$28/'Fixed data'!$C$7</f>
        <v>0.25499553240050382</v>
      </c>
      <c r="Z44" s="34">
        <f>$S$28/'Fixed data'!$C$7</f>
        <v>0.25499553240050382</v>
      </c>
      <c r="AA44" s="34">
        <f>$S$28/'Fixed data'!$C$7</f>
        <v>0.25499553240050382</v>
      </c>
      <c r="AB44" s="34">
        <f>$S$28/'Fixed data'!$C$7</f>
        <v>0.25499553240050382</v>
      </c>
      <c r="AC44" s="34">
        <f>$S$28/'Fixed data'!$C$7</f>
        <v>0.25499553240050382</v>
      </c>
      <c r="AD44" s="34">
        <f>$S$28/'Fixed data'!$C$7</f>
        <v>0.25499553240050382</v>
      </c>
      <c r="AE44" s="34">
        <f>$S$28/'Fixed data'!$C$7</f>
        <v>0.25499553240050382</v>
      </c>
      <c r="AF44" s="34">
        <f>$S$28/'Fixed data'!$C$7</f>
        <v>0.25499553240050382</v>
      </c>
      <c r="AG44" s="34">
        <f>$S$28/'Fixed data'!$C$7</f>
        <v>0.25499553240050382</v>
      </c>
      <c r="AH44" s="34">
        <f>$S$28/'Fixed data'!$C$7</f>
        <v>0.25499553240050382</v>
      </c>
      <c r="AI44" s="34">
        <f>$S$28/'Fixed data'!$C$7</f>
        <v>0.25499553240050382</v>
      </c>
      <c r="AJ44" s="34">
        <f>$S$28/'Fixed data'!$C$7</f>
        <v>0.25499553240050382</v>
      </c>
      <c r="AK44" s="34">
        <f>$S$28/'Fixed data'!$C$7</f>
        <v>0.25499553240050382</v>
      </c>
      <c r="AL44" s="34">
        <f>$S$28/'Fixed data'!$C$7</f>
        <v>0.25499553240050382</v>
      </c>
      <c r="AM44" s="34">
        <f>$S$28/'Fixed data'!$C$7</f>
        <v>0.25499553240050382</v>
      </c>
      <c r="AN44" s="34">
        <f>$S$28/'Fixed data'!$C$7</f>
        <v>0.25499553240050382</v>
      </c>
      <c r="AO44" s="34">
        <f>$S$28/'Fixed data'!$C$7</f>
        <v>0.25499553240050382</v>
      </c>
      <c r="AP44" s="34">
        <f>$S$28/'Fixed data'!$C$7</f>
        <v>0.25499553240050382</v>
      </c>
      <c r="AQ44" s="34">
        <f>$S$28/'Fixed data'!$C$7</f>
        <v>0.25499553240050382</v>
      </c>
      <c r="AR44" s="34">
        <f>$S$28/'Fixed data'!$C$7</f>
        <v>0.25499553240050382</v>
      </c>
      <c r="AS44" s="34">
        <f>$S$28/'Fixed data'!$C$7</f>
        <v>0.25499553240050382</v>
      </c>
      <c r="AT44" s="34">
        <f>$S$28/'Fixed data'!$C$7</f>
        <v>0.25499553240050382</v>
      </c>
      <c r="AU44" s="34">
        <f>$S$28/'Fixed data'!$C$7</f>
        <v>0.25499553240050382</v>
      </c>
      <c r="AV44" s="34">
        <f>$S$28/'Fixed data'!$C$7</f>
        <v>0.25499553240050382</v>
      </c>
      <c r="AW44" s="34">
        <f>$S$28/'Fixed data'!$C$7</f>
        <v>0.25499553240050382</v>
      </c>
      <c r="AX44" s="34">
        <f>$S$28/'Fixed data'!$C$7</f>
        <v>0.25499553240050382</v>
      </c>
      <c r="AY44" s="34">
        <f>$S$28/'Fixed data'!$C$7</f>
        <v>0.25499553240050382</v>
      </c>
      <c r="AZ44" s="34">
        <f>$S$28/'Fixed data'!$C$7</f>
        <v>0.25499553240050382</v>
      </c>
      <c r="BA44" s="34">
        <f>$S$28/'Fixed data'!$C$7</f>
        <v>0.25499553240050382</v>
      </c>
      <c r="BB44" s="34">
        <f>$S$28/'Fixed data'!$C$7</f>
        <v>0.25499553240050382</v>
      </c>
      <c r="BC44" s="34">
        <f>$S$28/'Fixed data'!$C$7</f>
        <v>0.25499553240050382</v>
      </c>
      <c r="BD44" s="34">
        <f>$S$28/'Fixed data'!$C$7</f>
        <v>0.25499553240050382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0.27327046667381311</v>
      </c>
      <c r="V45" s="34">
        <f>$T$28/'Fixed data'!$C$7</f>
        <v>0.27327046667381311</v>
      </c>
      <c r="W45" s="34">
        <f>$T$28/'Fixed data'!$C$7</f>
        <v>0.27327046667381311</v>
      </c>
      <c r="X45" s="34">
        <f>$T$28/'Fixed data'!$C$7</f>
        <v>0.27327046667381311</v>
      </c>
      <c r="Y45" s="34">
        <f>$T$28/'Fixed data'!$C$7</f>
        <v>0.27327046667381311</v>
      </c>
      <c r="Z45" s="34">
        <f>$T$28/'Fixed data'!$C$7</f>
        <v>0.27327046667381311</v>
      </c>
      <c r="AA45" s="34">
        <f>$T$28/'Fixed data'!$C$7</f>
        <v>0.27327046667381311</v>
      </c>
      <c r="AB45" s="34">
        <f>$T$28/'Fixed data'!$C$7</f>
        <v>0.27327046667381311</v>
      </c>
      <c r="AC45" s="34">
        <f>$T$28/'Fixed data'!$C$7</f>
        <v>0.27327046667381311</v>
      </c>
      <c r="AD45" s="34">
        <f>$T$28/'Fixed data'!$C$7</f>
        <v>0.27327046667381311</v>
      </c>
      <c r="AE45" s="34">
        <f>$T$28/'Fixed data'!$C$7</f>
        <v>0.27327046667381311</v>
      </c>
      <c r="AF45" s="34">
        <f>$T$28/'Fixed data'!$C$7</f>
        <v>0.27327046667381311</v>
      </c>
      <c r="AG45" s="34">
        <f>$T$28/'Fixed data'!$C$7</f>
        <v>0.27327046667381311</v>
      </c>
      <c r="AH45" s="34">
        <f>$T$28/'Fixed data'!$C$7</f>
        <v>0.27327046667381311</v>
      </c>
      <c r="AI45" s="34">
        <f>$T$28/'Fixed data'!$C$7</f>
        <v>0.27327046667381311</v>
      </c>
      <c r="AJ45" s="34">
        <f>$T$28/'Fixed data'!$C$7</f>
        <v>0.27327046667381311</v>
      </c>
      <c r="AK45" s="34">
        <f>$T$28/'Fixed data'!$C$7</f>
        <v>0.27327046667381311</v>
      </c>
      <c r="AL45" s="34">
        <f>$T$28/'Fixed data'!$C$7</f>
        <v>0.27327046667381311</v>
      </c>
      <c r="AM45" s="34">
        <f>$T$28/'Fixed data'!$C$7</f>
        <v>0.27327046667381311</v>
      </c>
      <c r="AN45" s="34">
        <f>$T$28/'Fixed data'!$C$7</f>
        <v>0.27327046667381311</v>
      </c>
      <c r="AO45" s="34">
        <f>$T$28/'Fixed data'!$C$7</f>
        <v>0.27327046667381311</v>
      </c>
      <c r="AP45" s="34">
        <f>$T$28/'Fixed data'!$C$7</f>
        <v>0.27327046667381311</v>
      </c>
      <c r="AQ45" s="34">
        <f>$T$28/'Fixed data'!$C$7</f>
        <v>0.27327046667381311</v>
      </c>
      <c r="AR45" s="34">
        <f>$T$28/'Fixed data'!$C$7</f>
        <v>0.27327046667381311</v>
      </c>
      <c r="AS45" s="34">
        <f>$T$28/'Fixed data'!$C$7</f>
        <v>0.27327046667381311</v>
      </c>
      <c r="AT45" s="34">
        <f>$T$28/'Fixed data'!$C$7</f>
        <v>0.27327046667381311</v>
      </c>
      <c r="AU45" s="34">
        <f>$T$28/'Fixed data'!$C$7</f>
        <v>0.27327046667381311</v>
      </c>
      <c r="AV45" s="34">
        <f>$T$28/'Fixed data'!$C$7</f>
        <v>0.27327046667381311</v>
      </c>
      <c r="AW45" s="34">
        <f>$T$28/'Fixed data'!$C$7</f>
        <v>0.27327046667381311</v>
      </c>
      <c r="AX45" s="34">
        <f>$T$28/'Fixed data'!$C$7</f>
        <v>0.27327046667381311</v>
      </c>
      <c r="AY45" s="34">
        <f>$T$28/'Fixed data'!$C$7</f>
        <v>0.27327046667381311</v>
      </c>
      <c r="AZ45" s="34">
        <f>$T$28/'Fixed data'!$C$7</f>
        <v>0.27327046667381311</v>
      </c>
      <c r="BA45" s="34">
        <f>$T$28/'Fixed data'!$C$7</f>
        <v>0.27327046667381311</v>
      </c>
      <c r="BB45" s="34">
        <f>$T$28/'Fixed data'!$C$7</f>
        <v>0.27327046667381311</v>
      </c>
      <c r="BC45" s="34">
        <f>$T$28/'Fixed data'!$C$7</f>
        <v>0.27327046667381311</v>
      </c>
      <c r="BD45" s="34">
        <f>$T$28/'Fixed data'!$C$7</f>
        <v>0.27327046667381311</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0.29154540094712234</v>
      </c>
      <c r="W46" s="34">
        <f>$U$28/'Fixed data'!$C$7</f>
        <v>0.29154540094712234</v>
      </c>
      <c r="X46" s="34">
        <f>$U$28/'Fixed data'!$C$7</f>
        <v>0.29154540094712234</v>
      </c>
      <c r="Y46" s="34">
        <f>$U$28/'Fixed data'!$C$7</f>
        <v>0.29154540094712234</v>
      </c>
      <c r="Z46" s="34">
        <f>$U$28/'Fixed data'!$C$7</f>
        <v>0.29154540094712234</v>
      </c>
      <c r="AA46" s="34">
        <f>$U$28/'Fixed data'!$C$7</f>
        <v>0.29154540094712234</v>
      </c>
      <c r="AB46" s="34">
        <f>$U$28/'Fixed data'!$C$7</f>
        <v>0.29154540094712234</v>
      </c>
      <c r="AC46" s="34">
        <f>$U$28/'Fixed data'!$C$7</f>
        <v>0.29154540094712234</v>
      </c>
      <c r="AD46" s="34">
        <f>$U$28/'Fixed data'!$C$7</f>
        <v>0.29154540094712234</v>
      </c>
      <c r="AE46" s="34">
        <f>$U$28/'Fixed data'!$C$7</f>
        <v>0.29154540094712234</v>
      </c>
      <c r="AF46" s="34">
        <f>$U$28/'Fixed data'!$C$7</f>
        <v>0.29154540094712234</v>
      </c>
      <c r="AG46" s="34">
        <f>$U$28/'Fixed data'!$C$7</f>
        <v>0.29154540094712234</v>
      </c>
      <c r="AH46" s="34">
        <f>$U$28/'Fixed data'!$C$7</f>
        <v>0.29154540094712234</v>
      </c>
      <c r="AI46" s="34">
        <f>$U$28/'Fixed data'!$C$7</f>
        <v>0.29154540094712234</v>
      </c>
      <c r="AJ46" s="34">
        <f>$U$28/'Fixed data'!$C$7</f>
        <v>0.29154540094712234</v>
      </c>
      <c r="AK46" s="34">
        <f>$U$28/'Fixed data'!$C$7</f>
        <v>0.29154540094712234</v>
      </c>
      <c r="AL46" s="34">
        <f>$U$28/'Fixed data'!$C$7</f>
        <v>0.29154540094712234</v>
      </c>
      <c r="AM46" s="34">
        <f>$U$28/'Fixed data'!$C$7</f>
        <v>0.29154540094712234</v>
      </c>
      <c r="AN46" s="34">
        <f>$U$28/'Fixed data'!$C$7</f>
        <v>0.29154540094712234</v>
      </c>
      <c r="AO46" s="34">
        <f>$U$28/'Fixed data'!$C$7</f>
        <v>0.29154540094712234</v>
      </c>
      <c r="AP46" s="34">
        <f>$U$28/'Fixed data'!$C$7</f>
        <v>0.29154540094712234</v>
      </c>
      <c r="AQ46" s="34">
        <f>$U$28/'Fixed data'!$C$7</f>
        <v>0.29154540094712234</v>
      </c>
      <c r="AR46" s="34">
        <f>$U$28/'Fixed data'!$C$7</f>
        <v>0.29154540094712234</v>
      </c>
      <c r="AS46" s="34">
        <f>$U$28/'Fixed data'!$C$7</f>
        <v>0.29154540094712234</v>
      </c>
      <c r="AT46" s="34">
        <f>$U$28/'Fixed data'!$C$7</f>
        <v>0.29154540094712234</v>
      </c>
      <c r="AU46" s="34">
        <f>$U$28/'Fixed data'!$C$7</f>
        <v>0.29154540094712234</v>
      </c>
      <c r="AV46" s="34">
        <f>$U$28/'Fixed data'!$C$7</f>
        <v>0.29154540094712234</v>
      </c>
      <c r="AW46" s="34">
        <f>$U$28/'Fixed data'!$C$7</f>
        <v>0.29154540094712234</v>
      </c>
      <c r="AX46" s="34">
        <f>$U$28/'Fixed data'!$C$7</f>
        <v>0.29154540094712234</v>
      </c>
      <c r="AY46" s="34">
        <f>$U$28/'Fixed data'!$C$7</f>
        <v>0.29154540094712234</v>
      </c>
      <c r="AZ46" s="34">
        <f>$U$28/'Fixed data'!$C$7</f>
        <v>0.29154540094712234</v>
      </c>
      <c r="BA46" s="34">
        <f>$U$28/'Fixed data'!$C$7</f>
        <v>0.29154540094712234</v>
      </c>
      <c r="BB46" s="34">
        <f>$U$28/'Fixed data'!$C$7</f>
        <v>0.29154540094712234</v>
      </c>
      <c r="BC46" s="34">
        <f>$U$28/'Fixed data'!$C$7</f>
        <v>0.29154540094712234</v>
      </c>
      <c r="BD46" s="34">
        <f>$U$28/'Fixed data'!$C$7</f>
        <v>0.29154540094712234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0.30982033522043162</v>
      </c>
      <c r="X47" s="34">
        <f>$V$28/'Fixed data'!$C$7</f>
        <v>0.30982033522043162</v>
      </c>
      <c r="Y47" s="34">
        <f>$V$28/'Fixed data'!$C$7</f>
        <v>0.30982033522043162</v>
      </c>
      <c r="Z47" s="34">
        <f>$V$28/'Fixed data'!$C$7</f>
        <v>0.30982033522043162</v>
      </c>
      <c r="AA47" s="34">
        <f>$V$28/'Fixed data'!$C$7</f>
        <v>0.30982033522043162</v>
      </c>
      <c r="AB47" s="34">
        <f>$V$28/'Fixed data'!$C$7</f>
        <v>0.30982033522043162</v>
      </c>
      <c r="AC47" s="34">
        <f>$V$28/'Fixed data'!$C$7</f>
        <v>0.30982033522043162</v>
      </c>
      <c r="AD47" s="34">
        <f>$V$28/'Fixed data'!$C$7</f>
        <v>0.30982033522043162</v>
      </c>
      <c r="AE47" s="34">
        <f>$V$28/'Fixed data'!$C$7</f>
        <v>0.30982033522043162</v>
      </c>
      <c r="AF47" s="34">
        <f>$V$28/'Fixed data'!$C$7</f>
        <v>0.30982033522043162</v>
      </c>
      <c r="AG47" s="34">
        <f>$V$28/'Fixed data'!$C$7</f>
        <v>0.30982033522043162</v>
      </c>
      <c r="AH47" s="34">
        <f>$V$28/'Fixed data'!$C$7</f>
        <v>0.30982033522043162</v>
      </c>
      <c r="AI47" s="34">
        <f>$V$28/'Fixed data'!$C$7</f>
        <v>0.30982033522043162</v>
      </c>
      <c r="AJ47" s="34">
        <f>$V$28/'Fixed data'!$C$7</f>
        <v>0.30982033522043162</v>
      </c>
      <c r="AK47" s="34">
        <f>$V$28/'Fixed data'!$C$7</f>
        <v>0.30982033522043162</v>
      </c>
      <c r="AL47" s="34">
        <f>$V$28/'Fixed data'!$C$7</f>
        <v>0.30982033522043162</v>
      </c>
      <c r="AM47" s="34">
        <f>$V$28/'Fixed data'!$C$7</f>
        <v>0.30982033522043162</v>
      </c>
      <c r="AN47" s="34">
        <f>$V$28/'Fixed data'!$C$7</f>
        <v>0.30982033522043162</v>
      </c>
      <c r="AO47" s="34">
        <f>$V$28/'Fixed data'!$C$7</f>
        <v>0.30982033522043162</v>
      </c>
      <c r="AP47" s="34">
        <f>$V$28/'Fixed data'!$C$7</f>
        <v>0.30982033522043162</v>
      </c>
      <c r="AQ47" s="34">
        <f>$V$28/'Fixed data'!$C$7</f>
        <v>0.30982033522043162</v>
      </c>
      <c r="AR47" s="34">
        <f>$V$28/'Fixed data'!$C$7</f>
        <v>0.30982033522043162</v>
      </c>
      <c r="AS47" s="34">
        <f>$V$28/'Fixed data'!$C$7</f>
        <v>0.30982033522043162</v>
      </c>
      <c r="AT47" s="34">
        <f>$V$28/'Fixed data'!$C$7</f>
        <v>0.30982033522043162</v>
      </c>
      <c r="AU47" s="34">
        <f>$V$28/'Fixed data'!$C$7</f>
        <v>0.30982033522043162</v>
      </c>
      <c r="AV47" s="34">
        <f>$V$28/'Fixed data'!$C$7</f>
        <v>0.30982033522043162</v>
      </c>
      <c r="AW47" s="34">
        <f>$V$28/'Fixed data'!$C$7</f>
        <v>0.30982033522043162</v>
      </c>
      <c r="AX47" s="34">
        <f>$V$28/'Fixed data'!$C$7</f>
        <v>0.30982033522043162</v>
      </c>
      <c r="AY47" s="34">
        <f>$V$28/'Fixed data'!$C$7</f>
        <v>0.30982033522043162</v>
      </c>
      <c r="AZ47" s="34">
        <f>$V$28/'Fixed data'!$C$7</f>
        <v>0.30982033522043162</v>
      </c>
      <c r="BA47" s="34">
        <f>$V$28/'Fixed data'!$C$7</f>
        <v>0.30982033522043162</v>
      </c>
      <c r="BB47" s="34">
        <f>$V$28/'Fixed data'!$C$7</f>
        <v>0.30982033522043162</v>
      </c>
      <c r="BC47" s="34">
        <f>$V$28/'Fixed data'!$C$7</f>
        <v>0.30982033522043162</v>
      </c>
      <c r="BD47" s="34">
        <f>$V$28/'Fixed data'!$C$7</f>
        <v>0.30982033522043162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0.32809526949374085</v>
      </c>
      <c r="Y48" s="34">
        <f>$W$28/'Fixed data'!$C$7</f>
        <v>0.32809526949374085</v>
      </c>
      <c r="Z48" s="34">
        <f>$W$28/'Fixed data'!$C$7</f>
        <v>0.32809526949374085</v>
      </c>
      <c r="AA48" s="34">
        <f>$W$28/'Fixed data'!$C$7</f>
        <v>0.32809526949374085</v>
      </c>
      <c r="AB48" s="34">
        <f>$W$28/'Fixed data'!$C$7</f>
        <v>0.32809526949374085</v>
      </c>
      <c r="AC48" s="34">
        <f>$W$28/'Fixed data'!$C$7</f>
        <v>0.32809526949374085</v>
      </c>
      <c r="AD48" s="34">
        <f>$W$28/'Fixed data'!$C$7</f>
        <v>0.32809526949374085</v>
      </c>
      <c r="AE48" s="34">
        <f>$W$28/'Fixed data'!$C$7</f>
        <v>0.32809526949374085</v>
      </c>
      <c r="AF48" s="34">
        <f>$W$28/'Fixed data'!$C$7</f>
        <v>0.32809526949374085</v>
      </c>
      <c r="AG48" s="34">
        <f>$W$28/'Fixed data'!$C$7</f>
        <v>0.32809526949374085</v>
      </c>
      <c r="AH48" s="34">
        <f>$W$28/'Fixed data'!$C$7</f>
        <v>0.32809526949374085</v>
      </c>
      <c r="AI48" s="34">
        <f>$W$28/'Fixed data'!$C$7</f>
        <v>0.32809526949374085</v>
      </c>
      <c r="AJ48" s="34">
        <f>$W$28/'Fixed data'!$C$7</f>
        <v>0.32809526949374085</v>
      </c>
      <c r="AK48" s="34">
        <f>$W$28/'Fixed data'!$C$7</f>
        <v>0.32809526949374085</v>
      </c>
      <c r="AL48" s="34">
        <f>$W$28/'Fixed data'!$C$7</f>
        <v>0.32809526949374085</v>
      </c>
      <c r="AM48" s="34">
        <f>$W$28/'Fixed data'!$C$7</f>
        <v>0.32809526949374085</v>
      </c>
      <c r="AN48" s="34">
        <f>$W$28/'Fixed data'!$C$7</f>
        <v>0.32809526949374085</v>
      </c>
      <c r="AO48" s="34">
        <f>$W$28/'Fixed data'!$C$7</f>
        <v>0.32809526949374085</v>
      </c>
      <c r="AP48" s="34">
        <f>$W$28/'Fixed data'!$C$7</f>
        <v>0.32809526949374085</v>
      </c>
      <c r="AQ48" s="34">
        <f>$W$28/'Fixed data'!$C$7</f>
        <v>0.32809526949374085</v>
      </c>
      <c r="AR48" s="34">
        <f>$W$28/'Fixed data'!$C$7</f>
        <v>0.32809526949374085</v>
      </c>
      <c r="AS48" s="34">
        <f>$W$28/'Fixed data'!$C$7</f>
        <v>0.32809526949374085</v>
      </c>
      <c r="AT48" s="34">
        <f>$W$28/'Fixed data'!$C$7</f>
        <v>0.32809526949374085</v>
      </c>
      <c r="AU48" s="34">
        <f>$W$28/'Fixed data'!$C$7</f>
        <v>0.32809526949374085</v>
      </c>
      <c r="AV48" s="34">
        <f>$W$28/'Fixed data'!$C$7</f>
        <v>0.32809526949374085</v>
      </c>
      <c r="AW48" s="34">
        <f>$W$28/'Fixed data'!$C$7</f>
        <v>0.32809526949374085</v>
      </c>
      <c r="AX48" s="34">
        <f>$W$28/'Fixed data'!$C$7</f>
        <v>0.32809526949374085</v>
      </c>
      <c r="AY48" s="34">
        <f>$W$28/'Fixed data'!$C$7</f>
        <v>0.32809526949374085</v>
      </c>
      <c r="AZ48" s="34">
        <f>$W$28/'Fixed data'!$C$7</f>
        <v>0.32809526949374085</v>
      </c>
      <c r="BA48" s="34">
        <f>$W$28/'Fixed data'!$C$7</f>
        <v>0.32809526949374085</v>
      </c>
      <c r="BB48" s="34">
        <f>$W$28/'Fixed data'!$C$7</f>
        <v>0.32809526949374085</v>
      </c>
      <c r="BC48" s="34">
        <f>$W$28/'Fixed data'!$C$7</f>
        <v>0.32809526949374085</v>
      </c>
      <c r="BD48" s="34">
        <f>$W$28/'Fixed data'!$C$7</f>
        <v>0.32809526949374085</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0.34637020376705024</v>
      </c>
      <c r="Z49" s="34">
        <f>$X$28/'Fixed data'!$C$7</f>
        <v>0.34637020376705024</v>
      </c>
      <c r="AA49" s="34">
        <f>$X$28/'Fixed data'!$C$7</f>
        <v>0.34637020376705024</v>
      </c>
      <c r="AB49" s="34">
        <f>$X$28/'Fixed data'!$C$7</f>
        <v>0.34637020376705024</v>
      </c>
      <c r="AC49" s="34">
        <f>$X$28/'Fixed data'!$C$7</f>
        <v>0.34637020376705024</v>
      </c>
      <c r="AD49" s="34">
        <f>$X$28/'Fixed data'!$C$7</f>
        <v>0.34637020376705024</v>
      </c>
      <c r="AE49" s="34">
        <f>$X$28/'Fixed data'!$C$7</f>
        <v>0.34637020376705024</v>
      </c>
      <c r="AF49" s="34">
        <f>$X$28/'Fixed data'!$C$7</f>
        <v>0.34637020376705024</v>
      </c>
      <c r="AG49" s="34">
        <f>$X$28/'Fixed data'!$C$7</f>
        <v>0.34637020376705024</v>
      </c>
      <c r="AH49" s="34">
        <f>$X$28/'Fixed data'!$C$7</f>
        <v>0.34637020376705024</v>
      </c>
      <c r="AI49" s="34">
        <f>$X$28/'Fixed data'!$C$7</f>
        <v>0.34637020376705024</v>
      </c>
      <c r="AJ49" s="34">
        <f>$X$28/'Fixed data'!$C$7</f>
        <v>0.34637020376705024</v>
      </c>
      <c r="AK49" s="34">
        <f>$X$28/'Fixed data'!$C$7</f>
        <v>0.34637020376705024</v>
      </c>
      <c r="AL49" s="34">
        <f>$X$28/'Fixed data'!$C$7</f>
        <v>0.34637020376705024</v>
      </c>
      <c r="AM49" s="34">
        <f>$X$28/'Fixed data'!$C$7</f>
        <v>0.34637020376705024</v>
      </c>
      <c r="AN49" s="34">
        <f>$X$28/'Fixed data'!$C$7</f>
        <v>0.34637020376705024</v>
      </c>
      <c r="AO49" s="34">
        <f>$X$28/'Fixed data'!$C$7</f>
        <v>0.34637020376705024</v>
      </c>
      <c r="AP49" s="34">
        <f>$X$28/'Fixed data'!$C$7</f>
        <v>0.34637020376705024</v>
      </c>
      <c r="AQ49" s="34">
        <f>$X$28/'Fixed data'!$C$7</f>
        <v>0.34637020376705024</v>
      </c>
      <c r="AR49" s="34">
        <f>$X$28/'Fixed data'!$C$7</f>
        <v>0.34637020376705024</v>
      </c>
      <c r="AS49" s="34">
        <f>$X$28/'Fixed data'!$C$7</f>
        <v>0.34637020376705024</v>
      </c>
      <c r="AT49" s="34">
        <f>$X$28/'Fixed data'!$C$7</f>
        <v>0.34637020376705024</v>
      </c>
      <c r="AU49" s="34">
        <f>$X$28/'Fixed data'!$C$7</f>
        <v>0.34637020376705024</v>
      </c>
      <c r="AV49" s="34">
        <f>$X$28/'Fixed data'!$C$7</f>
        <v>0.34637020376705024</v>
      </c>
      <c r="AW49" s="34">
        <f>$X$28/'Fixed data'!$C$7</f>
        <v>0.34637020376705024</v>
      </c>
      <c r="AX49" s="34">
        <f>$X$28/'Fixed data'!$C$7</f>
        <v>0.34637020376705024</v>
      </c>
      <c r="AY49" s="34">
        <f>$X$28/'Fixed data'!$C$7</f>
        <v>0.34637020376705024</v>
      </c>
      <c r="AZ49" s="34">
        <f>$X$28/'Fixed data'!$C$7</f>
        <v>0.34637020376705024</v>
      </c>
      <c r="BA49" s="34">
        <f>$X$28/'Fixed data'!$C$7</f>
        <v>0.34637020376705024</v>
      </c>
      <c r="BB49" s="34">
        <f>$X$28/'Fixed data'!$C$7</f>
        <v>0.34637020376705024</v>
      </c>
      <c r="BC49" s="34">
        <f>$X$28/'Fixed data'!$C$7</f>
        <v>0.34637020376705024</v>
      </c>
      <c r="BD49" s="34">
        <f>$X$28/'Fixed data'!$C$7</f>
        <v>0.34637020376705024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0.36464513804035953</v>
      </c>
      <c r="AA50" s="34">
        <f>$Y$28/'Fixed data'!$C$7</f>
        <v>0.36464513804035953</v>
      </c>
      <c r="AB50" s="34">
        <f>$Y$28/'Fixed data'!$C$7</f>
        <v>0.36464513804035953</v>
      </c>
      <c r="AC50" s="34">
        <f>$Y$28/'Fixed data'!$C$7</f>
        <v>0.36464513804035953</v>
      </c>
      <c r="AD50" s="34">
        <f>$Y$28/'Fixed data'!$C$7</f>
        <v>0.36464513804035953</v>
      </c>
      <c r="AE50" s="34">
        <f>$Y$28/'Fixed data'!$C$7</f>
        <v>0.36464513804035953</v>
      </c>
      <c r="AF50" s="34">
        <f>$Y$28/'Fixed data'!$C$7</f>
        <v>0.36464513804035953</v>
      </c>
      <c r="AG50" s="34">
        <f>$Y$28/'Fixed data'!$C$7</f>
        <v>0.36464513804035953</v>
      </c>
      <c r="AH50" s="34">
        <f>$Y$28/'Fixed data'!$C$7</f>
        <v>0.36464513804035953</v>
      </c>
      <c r="AI50" s="34">
        <f>$Y$28/'Fixed data'!$C$7</f>
        <v>0.36464513804035953</v>
      </c>
      <c r="AJ50" s="34">
        <f>$Y$28/'Fixed data'!$C$7</f>
        <v>0.36464513804035953</v>
      </c>
      <c r="AK50" s="34">
        <f>$Y$28/'Fixed data'!$C$7</f>
        <v>0.36464513804035953</v>
      </c>
      <c r="AL50" s="34">
        <f>$Y$28/'Fixed data'!$C$7</f>
        <v>0.36464513804035953</v>
      </c>
      <c r="AM50" s="34">
        <f>$Y$28/'Fixed data'!$C$7</f>
        <v>0.36464513804035953</v>
      </c>
      <c r="AN50" s="34">
        <f>$Y$28/'Fixed data'!$C$7</f>
        <v>0.36464513804035953</v>
      </c>
      <c r="AO50" s="34">
        <f>$Y$28/'Fixed data'!$C$7</f>
        <v>0.36464513804035953</v>
      </c>
      <c r="AP50" s="34">
        <f>$Y$28/'Fixed data'!$C$7</f>
        <v>0.36464513804035953</v>
      </c>
      <c r="AQ50" s="34">
        <f>$Y$28/'Fixed data'!$C$7</f>
        <v>0.36464513804035953</v>
      </c>
      <c r="AR50" s="34">
        <f>$Y$28/'Fixed data'!$C$7</f>
        <v>0.36464513804035953</v>
      </c>
      <c r="AS50" s="34">
        <f>$Y$28/'Fixed data'!$C$7</f>
        <v>0.36464513804035953</v>
      </c>
      <c r="AT50" s="34">
        <f>$Y$28/'Fixed data'!$C$7</f>
        <v>0.36464513804035953</v>
      </c>
      <c r="AU50" s="34">
        <f>$Y$28/'Fixed data'!$C$7</f>
        <v>0.36464513804035953</v>
      </c>
      <c r="AV50" s="34">
        <f>$Y$28/'Fixed data'!$C$7</f>
        <v>0.36464513804035953</v>
      </c>
      <c r="AW50" s="34">
        <f>$Y$28/'Fixed data'!$C$7</f>
        <v>0.36464513804035953</v>
      </c>
      <c r="AX50" s="34">
        <f>$Y$28/'Fixed data'!$C$7</f>
        <v>0.36464513804035953</v>
      </c>
      <c r="AY50" s="34">
        <f>$Y$28/'Fixed data'!$C$7</f>
        <v>0.36464513804035953</v>
      </c>
      <c r="AZ50" s="34">
        <f>$Y$28/'Fixed data'!$C$7</f>
        <v>0.36464513804035953</v>
      </c>
      <c r="BA50" s="34">
        <f>$Y$28/'Fixed data'!$C$7</f>
        <v>0.36464513804035953</v>
      </c>
      <c r="BB50" s="34">
        <f>$Y$28/'Fixed data'!$C$7</f>
        <v>0.36464513804035953</v>
      </c>
      <c r="BC50" s="34">
        <f>$Y$28/'Fixed data'!$C$7</f>
        <v>0.36464513804035953</v>
      </c>
      <c r="BD50" s="34">
        <f>$Y$28/'Fixed data'!$C$7</f>
        <v>0.36464513804035953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0.38292007231366881</v>
      </c>
      <c r="AB51" s="34">
        <f>$Z$28/'Fixed data'!$C$7</f>
        <v>0.38292007231366881</v>
      </c>
      <c r="AC51" s="34">
        <f>$Z$28/'Fixed data'!$C$7</f>
        <v>0.38292007231366881</v>
      </c>
      <c r="AD51" s="34">
        <f>$Z$28/'Fixed data'!$C$7</f>
        <v>0.38292007231366881</v>
      </c>
      <c r="AE51" s="34">
        <f>$Z$28/'Fixed data'!$C$7</f>
        <v>0.38292007231366881</v>
      </c>
      <c r="AF51" s="34">
        <f>$Z$28/'Fixed data'!$C$7</f>
        <v>0.38292007231366881</v>
      </c>
      <c r="AG51" s="34">
        <f>$Z$28/'Fixed data'!$C$7</f>
        <v>0.38292007231366881</v>
      </c>
      <c r="AH51" s="34">
        <f>$Z$28/'Fixed data'!$C$7</f>
        <v>0.38292007231366881</v>
      </c>
      <c r="AI51" s="34">
        <f>$Z$28/'Fixed data'!$C$7</f>
        <v>0.38292007231366881</v>
      </c>
      <c r="AJ51" s="34">
        <f>$Z$28/'Fixed data'!$C$7</f>
        <v>0.38292007231366881</v>
      </c>
      <c r="AK51" s="34">
        <f>$Z$28/'Fixed data'!$C$7</f>
        <v>0.38292007231366881</v>
      </c>
      <c r="AL51" s="34">
        <f>$Z$28/'Fixed data'!$C$7</f>
        <v>0.38292007231366881</v>
      </c>
      <c r="AM51" s="34">
        <f>$Z$28/'Fixed data'!$C$7</f>
        <v>0.38292007231366881</v>
      </c>
      <c r="AN51" s="34">
        <f>$Z$28/'Fixed data'!$C$7</f>
        <v>0.38292007231366881</v>
      </c>
      <c r="AO51" s="34">
        <f>$Z$28/'Fixed data'!$C$7</f>
        <v>0.38292007231366881</v>
      </c>
      <c r="AP51" s="34">
        <f>$Z$28/'Fixed data'!$C$7</f>
        <v>0.38292007231366881</v>
      </c>
      <c r="AQ51" s="34">
        <f>$Z$28/'Fixed data'!$C$7</f>
        <v>0.38292007231366881</v>
      </c>
      <c r="AR51" s="34">
        <f>$Z$28/'Fixed data'!$C$7</f>
        <v>0.38292007231366881</v>
      </c>
      <c r="AS51" s="34">
        <f>$Z$28/'Fixed data'!$C$7</f>
        <v>0.38292007231366881</v>
      </c>
      <c r="AT51" s="34">
        <f>$Z$28/'Fixed data'!$C$7</f>
        <v>0.38292007231366881</v>
      </c>
      <c r="AU51" s="34">
        <f>$Z$28/'Fixed data'!$C$7</f>
        <v>0.38292007231366881</v>
      </c>
      <c r="AV51" s="34">
        <f>$Z$28/'Fixed data'!$C$7</f>
        <v>0.38292007231366881</v>
      </c>
      <c r="AW51" s="34">
        <f>$Z$28/'Fixed data'!$C$7</f>
        <v>0.38292007231366881</v>
      </c>
      <c r="AX51" s="34">
        <f>$Z$28/'Fixed data'!$C$7</f>
        <v>0.38292007231366881</v>
      </c>
      <c r="AY51" s="34">
        <f>$Z$28/'Fixed data'!$C$7</f>
        <v>0.38292007231366881</v>
      </c>
      <c r="AZ51" s="34">
        <f>$Z$28/'Fixed data'!$C$7</f>
        <v>0.38292007231366881</v>
      </c>
      <c r="BA51" s="34">
        <f>$Z$28/'Fixed data'!$C$7</f>
        <v>0.38292007231366881</v>
      </c>
      <c r="BB51" s="34">
        <f>$Z$28/'Fixed data'!$C$7</f>
        <v>0.38292007231366881</v>
      </c>
      <c r="BC51" s="34">
        <f>$Z$28/'Fixed data'!$C$7</f>
        <v>0.38292007231366881</v>
      </c>
      <c r="BD51" s="34">
        <f>$Z$28/'Fixed data'!$C$7</f>
        <v>0.38292007231366881</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0.4011950065869781</v>
      </c>
      <c r="AC52" s="34">
        <f>$AA$28/'Fixed data'!$C$7</f>
        <v>0.4011950065869781</v>
      </c>
      <c r="AD52" s="34">
        <f>$AA$28/'Fixed data'!$C$7</f>
        <v>0.4011950065869781</v>
      </c>
      <c r="AE52" s="34">
        <f>$AA$28/'Fixed data'!$C$7</f>
        <v>0.4011950065869781</v>
      </c>
      <c r="AF52" s="34">
        <f>$AA$28/'Fixed data'!$C$7</f>
        <v>0.4011950065869781</v>
      </c>
      <c r="AG52" s="34">
        <f>$AA$28/'Fixed data'!$C$7</f>
        <v>0.4011950065869781</v>
      </c>
      <c r="AH52" s="34">
        <f>$AA$28/'Fixed data'!$C$7</f>
        <v>0.4011950065869781</v>
      </c>
      <c r="AI52" s="34">
        <f>$AA$28/'Fixed data'!$C$7</f>
        <v>0.4011950065869781</v>
      </c>
      <c r="AJ52" s="34">
        <f>$AA$28/'Fixed data'!$C$7</f>
        <v>0.4011950065869781</v>
      </c>
      <c r="AK52" s="34">
        <f>$AA$28/'Fixed data'!$C$7</f>
        <v>0.4011950065869781</v>
      </c>
      <c r="AL52" s="34">
        <f>$AA$28/'Fixed data'!$C$7</f>
        <v>0.4011950065869781</v>
      </c>
      <c r="AM52" s="34">
        <f>$AA$28/'Fixed data'!$C$7</f>
        <v>0.4011950065869781</v>
      </c>
      <c r="AN52" s="34">
        <f>$AA$28/'Fixed data'!$C$7</f>
        <v>0.4011950065869781</v>
      </c>
      <c r="AO52" s="34">
        <f>$AA$28/'Fixed data'!$C$7</f>
        <v>0.4011950065869781</v>
      </c>
      <c r="AP52" s="34">
        <f>$AA$28/'Fixed data'!$C$7</f>
        <v>0.4011950065869781</v>
      </c>
      <c r="AQ52" s="34">
        <f>$AA$28/'Fixed data'!$C$7</f>
        <v>0.4011950065869781</v>
      </c>
      <c r="AR52" s="34">
        <f>$AA$28/'Fixed data'!$C$7</f>
        <v>0.4011950065869781</v>
      </c>
      <c r="AS52" s="34">
        <f>$AA$28/'Fixed data'!$C$7</f>
        <v>0.4011950065869781</v>
      </c>
      <c r="AT52" s="34">
        <f>$AA$28/'Fixed data'!$C$7</f>
        <v>0.4011950065869781</v>
      </c>
      <c r="AU52" s="34">
        <f>$AA$28/'Fixed data'!$C$7</f>
        <v>0.4011950065869781</v>
      </c>
      <c r="AV52" s="34">
        <f>$AA$28/'Fixed data'!$C$7</f>
        <v>0.4011950065869781</v>
      </c>
      <c r="AW52" s="34">
        <f>$AA$28/'Fixed data'!$C$7</f>
        <v>0.4011950065869781</v>
      </c>
      <c r="AX52" s="34">
        <f>$AA$28/'Fixed data'!$C$7</f>
        <v>0.4011950065869781</v>
      </c>
      <c r="AY52" s="34">
        <f>$AA$28/'Fixed data'!$C$7</f>
        <v>0.4011950065869781</v>
      </c>
      <c r="AZ52" s="34">
        <f>$AA$28/'Fixed data'!$C$7</f>
        <v>0.4011950065869781</v>
      </c>
      <c r="BA52" s="34">
        <f>$AA$28/'Fixed data'!$C$7</f>
        <v>0.4011950065869781</v>
      </c>
      <c r="BB52" s="34">
        <f>$AA$28/'Fixed data'!$C$7</f>
        <v>0.4011950065869781</v>
      </c>
      <c r="BC52" s="34">
        <f>$AA$28/'Fixed data'!$C$7</f>
        <v>0.4011950065869781</v>
      </c>
      <c r="BD52" s="34">
        <f>$AA$28/'Fixed data'!$C$7</f>
        <v>0.4011950065869781</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0.41946994086028749</v>
      </c>
      <c r="AD53" s="34">
        <f>$AB$28/'Fixed data'!$C$7</f>
        <v>0.41946994086028749</v>
      </c>
      <c r="AE53" s="34">
        <f>$AB$28/'Fixed data'!$C$7</f>
        <v>0.41946994086028749</v>
      </c>
      <c r="AF53" s="34">
        <f>$AB$28/'Fixed data'!$C$7</f>
        <v>0.41946994086028749</v>
      </c>
      <c r="AG53" s="34">
        <f>$AB$28/'Fixed data'!$C$7</f>
        <v>0.41946994086028749</v>
      </c>
      <c r="AH53" s="34">
        <f>$AB$28/'Fixed data'!$C$7</f>
        <v>0.41946994086028749</v>
      </c>
      <c r="AI53" s="34">
        <f>$AB$28/'Fixed data'!$C$7</f>
        <v>0.41946994086028749</v>
      </c>
      <c r="AJ53" s="34">
        <f>$AB$28/'Fixed data'!$C$7</f>
        <v>0.41946994086028749</v>
      </c>
      <c r="AK53" s="34">
        <f>$AB$28/'Fixed data'!$C$7</f>
        <v>0.41946994086028749</v>
      </c>
      <c r="AL53" s="34">
        <f>$AB$28/'Fixed data'!$C$7</f>
        <v>0.41946994086028749</v>
      </c>
      <c r="AM53" s="34">
        <f>$AB$28/'Fixed data'!$C$7</f>
        <v>0.41946994086028749</v>
      </c>
      <c r="AN53" s="34">
        <f>$AB$28/'Fixed data'!$C$7</f>
        <v>0.41946994086028749</v>
      </c>
      <c r="AO53" s="34">
        <f>$AB$28/'Fixed data'!$C$7</f>
        <v>0.41946994086028749</v>
      </c>
      <c r="AP53" s="34">
        <f>$AB$28/'Fixed data'!$C$7</f>
        <v>0.41946994086028749</v>
      </c>
      <c r="AQ53" s="34">
        <f>$AB$28/'Fixed data'!$C$7</f>
        <v>0.41946994086028749</v>
      </c>
      <c r="AR53" s="34">
        <f>$AB$28/'Fixed data'!$C$7</f>
        <v>0.41946994086028749</v>
      </c>
      <c r="AS53" s="34">
        <f>$AB$28/'Fixed data'!$C$7</f>
        <v>0.41946994086028749</v>
      </c>
      <c r="AT53" s="34">
        <f>$AB$28/'Fixed data'!$C$7</f>
        <v>0.41946994086028749</v>
      </c>
      <c r="AU53" s="34">
        <f>$AB$28/'Fixed data'!$C$7</f>
        <v>0.41946994086028749</v>
      </c>
      <c r="AV53" s="34">
        <f>$AB$28/'Fixed data'!$C$7</f>
        <v>0.41946994086028749</v>
      </c>
      <c r="AW53" s="34">
        <f>$AB$28/'Fixed data'!$C$7</f>
        <v>0.41946994086028749</v>
      </c>
      <c r="AX53" s="34">
        <f>$AB$28/'Fixed data'!$C$7</f>
        <v>0.41946994086028749</v>
      </c>
      <c r="AY53" s="34">
        <f>$AB$28/'Fixed data'!$C$7</f>
        <v>0.41946994086028749</v>
      </c>
      <c r="AZ53" s="34">
        <f>$AB$28/'Fixed data'!$C$7</f>
        <v>0.41946994086028749</v>
      </c>
      <c r="BA53" s="34">
        <f>$AB$28/'Fixed data'!$C$7</f>
        <v>0.41946994086028749</v>
      </c>
      <c r="BB53" s="34">
        <f>$AB$28/'Fixed data'!$C$7</f>
        <v>0.41946994086028749</v>
      </c>
      <c r="BC53" s="34">
        <f>$AB$28/'Fixed data'!$C$7</f>
        <v>0.41946994086028749</v>
      </c>
      <c r="BD53" s="34">
        <f>$AB$28/'Fixed data'!$C$7</f>
        <v>0.41946994086028749</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0.43774487513359672</v>
      </c>
      <c r="AE54" s="34">
        <f>$AC$28/'Fixed data'!$C$7</f>
        <v>0.43774487513359672</v>
      </c>
      <c r="AF54" s="34">
        <f>$AC$28/'Fixed data'!$C$7</f>
        <v>0.43774487513359672</v>
      </c>
      <c r="AG54" s="34">
        <f>$AC$28/'Fixed data'!$C$7</f>
        <v>0.43774487513359672</v>
      </c>
      <c r="AH54" s="34">
        <f>$AC$28/'Fixed data'!$C$7</f>
        <v>0.43774487513359672</v>
      </c>
      <c r="AI54" s="34">
        <f>$AC$28/'Fixed data'!$C$7</f>
        <v>0.43774487513359672</v>
      </c>
      <c r="AJ54" s="34">
        <f>$AC$28/'Fixed data'!$C$7</f>
        <v>0.43774487513359672</v>
      </c>
      <c r="AK54" s="34">
        <f>$AC$28/'Fixed data'!$C$7</f>
        <v>0.43774487513359672</v>
      </c>
      <c r="AL54" s="34">
        <f>$AC$28/'Fixed data'!$C$7</f>
        <v>0.43774487513359672</v>
      </c>
      <c r="AM54" s="34">
        <f>$AC$28/'Fixed data'!$C$7</f>
        <v>0.43774487513359672</v>
      </c>
      <c r="AN54" s="34">
        <f>$AC$28/'Fixed data'!$C$7</f>
        <v>0.43774487513359672</v>
      </c>
      <c r="AO54" s="34">
        <f>$AC$28/'Fixed data'!$C$7</f>
        <v>0.43774487513359672</v>
      </c>
      <c r="AP54" s="34">
        <f>$AC$28/'Fixed data'!$C$7</f>
        <v>0.43774487513359672</v>
      </c>
      <c r="AQ54" s="34">
        <f>$AC$28/'Fixed data'!$C$7</f>
        <v>0.43774487513359672</v>
      </c>
      <c r="AR54" s="34">
        <f>$AC$28/'Fixed data'!$C$7</f>
        <v>0.43774487513359672</v>
      </c>
      <c r="AS54" s="34">
        <f>$AC$28/'Fixed data'!$C$7</f>
        <v>0.43774487513359672</v>
      </c>
      <c r="AT54" s="34">
        <f>$AC$28/'Fixed data'!$C$7</f>
        <v>0.43774487513359672</v>
      </c>
      <c r="AU54" s="34">
        <f>$AC$28/'Fixed data'!$C$7</f>
        <v>0.43774487513359672</v>
      </c>
      <c r="AV54" s="34">
        <f>$AC$28/'Fixed data'!$C$7</f>
        <v>0.43774487513359672</v>
      </c>
      <c r="AW54" s="34">
        <f>$AC$28/'Fixed data'!$C$7</f>
        <v>0.43774487513359672</v>
      </c>
      <c r="AX54" s="34">
        <f>$AC$28/'Fixed data'!$C$7</f>
        <v>0.43774487513359672</v>
      </c>
      <c r="AY54" s="34">
        <f>$AC$28/'Fixed data'!$C$7</f>
        <v>0.43774487513359672</v>
      </c>
      <c r="AZ54" s="34">
        <f>$AC$28/'Fixed data'!$C$7</f>
        <v>0.43774487513359672</v>
      </c>
      <c r="BA54" s="34">
        <f>$AC$28/'Fixed data'!$C$7</f>
        <v>0.43774487513359672</v>
      </c>
      <c r="BB54" s="34">
        <f>$AC$28/'Fixed data'!$C$7</f>
        <v>0.43774487513359672</v>
      </c>
      <c r="BC54" s="34">
        <f>$AC$28/'Fixed data'!$C$7</f>
        <v>0.43774487513359672</v>
      </c>
      <c r="BD54" s="34">
        <f>$AC$28/'Fixed data'!$C$7</f>
        <v>0.43774487513359672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0.45601980940690606</v>
      </c>
      <c r="AF55" s="34">
        <f>$AD$28/'Fixed data'!$C$7</f>
        <v>0.45601980940690606</v>
      </c>
      <c r="AG55" s="34">
        <f>$AD$28/'Fixed data'!$C$7</f>
        <v>0.45601980940690606</v>
      </c>
      <c r="AH55" s="34">
        <f>$AD$28/'Fixed data'!$C$7</f>
        <v>0.45601980940690606</v>
      </c>
      <c r="AI55" s="34">
        <f>$AD$28/'Fixed data'!$C$7</f>
        <v>0.45601980940690606</v>
      </c>
      <c r="AJ55" s="34">
        <f>$AD$28/'Fixed data'!$C$7</f>
        <v>0.45601980940690606</v>
      </c>
      <c r="AK55" s="34">
        <f>$AD$28/'Fixed data'!$C$7</f>
        <v>0.45601980940690606</v>
      </c>
      <c r="AL55" s="34">
        <f>$AD$28/'Fixed data'!$C$7</f>
        <v>0.45601980940690606</v>
      </c>
      <c r="AM55" s="34">
        <f>$AD$28/'Fixed data'!$C$7</f>
        <v>0.45601980940690606</v>
      </c>
      <c r="AN55" s="34">
        <f>$AD$28/'Fixed data'!$C$7</f>
        <v>0.45601980940690606</v>
      </c>
      <c r="AO55" s="34">
        <f>$AD$28/'Fixed data'!$C$7</f>
        <v>0.45601980940690606</v>
      </c>
      <c r="AP55" s="34">
        <f>$AD$28/'Fixed data'!$C$7</f>
        <v>0.45601980940690606</v>
      </c>
      <c r="AQ55" s="34">
        <f>$AD$28/'Fixed data'!$C$7</f>
        <v>0.45601980940690606</v>
      </c>
      <c r="AR55" s="34">
        <f>$AD$28/'Fixed data'!$C$7</f>
        <v>0.45601980940690606</v>
      </c>
      <c r="AS55" s="34">
        <f>$AD$28/'Fixed data'!$C$7</f>
        <v>0.45601980940690606</v>
      </c>
      <c r="AT55" s="34">
        <f>$AD$28/'Fixed data'!$C$7</f>
        <v>0.45601980940690606</v>
      </c>
      <c r="AU55" s="34">
        <f>$AD$28/'Fixed data'!$C$7</f>
        <v>0.45601980940690606</v>
      </c>
      <c r="AV55" s="34">
        <f>$AD$28/'Fixed data'!$C$7</f>
        <v>0.45601980940690606</v>
      </c>
      <c r="AW55" s="34">
        <f>$AD$28/'Fixed data'!$C$7</f>
        <v>0.45601980940690606</v>
      </c>
      <c r="AX55" s="34">
        <f>$AD$28/'Fixed data'!$C$7</f>
        <v>0.45601980940690606</v>
      </c>
      <c r="AY55" s="34">
        <f>$AD$28/'Fixed data'!$C$7</f>
        <v>0.45601980940690606</v>
      </c>
      <c r="AZ55" s="34">
        <f>$AD$28/'Fixed data'!$C$7</f>
        <v>0.45601980940690606</v>
      </c>
      <c r="BA55" s="34">
        <f>$AD$28/'Fixed data'!$C$7</f>
        <v>0.45601980940690606</v>
      </c>
      <c r="BB55" s="34">
        <f>$AD$28/'Fixed data'!$C$7</f>
        <v>0.45601980940690606</v>
      </c>
      <c r="BC55" s="34">
        <f>$AD$28/'Fixed data'!$C$7</f>
        <v>0.45601980940690606</v>
      </c>
      <c r="BD55" s="34">
        <f>$AD$28/'Fixed data'!$C$7</f>
        <v>0.45601980940690606</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0.47429474368021535</v>
      </c>
      <c r="AG56" s="34">
        <f>$AE$28/'Fixed data'!$C$7</f>
        <v>0.47429474368021535</v>
      </c>
      <c r="AH56" s="34">
        <f>$AE$28/'Fixed data'!$C$7</f>
        <v>0.47429474368021535</v>
      </c>
      <c r="AI56" s="34">
        <f>$AE$28/'Fixed data'!$C$7</f>
        <v>0.47429474368021535</v>
      </c>
      <c r="AJ56" s="34">
        <f>$AE$28/'Fixed data'!$C$7</f>
        <v>0.47429474368021535</v>
      </c>
      <c r="AK56" s="34">
        <f>$AE$28/'Fixed data'!$C$7</f>
        <v>0.47429474368021535</v>
      </c>
      <c r="AL56" s="34">
        <f>$AE$28/'Fixed data'!$C$7</f>
        <v>0.47429474368021535</v>
      </c>
      <c r="AM56" s="34">
        <f>$AE$28/'Fixed data'!$C$7</f>
        <v>0.47429474368021535</v>
      </c>
      <c r="AN56" s="34">
        <f>$AE$28/'Fixed data'!$C$7</f>
        <v>0.47429474368021535</v>
      </c>
      <c r="AO56" s="34">
        <f>$AE$28/'Fixed data'!$C$7</f>
        <v>0.47429474368021535</v>
      </c>
      <c r="AP56" s="34">
        <f>$AE$28/'Fixed data'!$C$7</f>
        <v>0.47429474368021535</v>
      </c>
      <c r="AQ56" s="34">
        <f>$AE$28/'Fixed data'!$C$7</f>
        <v>0.47429474368021535</v>
      </c>
      <c r="AR56" s="34">
        <f>$AE$28/'Fixed data'!$C$7</f>
        <v>0.47429474368021535</v>
      </c>
      <c r="AS56" s="34">
        <f>$AE$28/'Fixed data'!$C$7</f>
        <v>0.47429474368021535</v>
      </c>
      <c r="AT56" s="34">
        <f>$AE$28/'Fixed data'!$C$7</f>
        <v>0.47429474368021535</v>
      </c>
      <c r="AU56" s="34">
        <f>$AE$28/'Fixed data'!$C$7</f>
        <v>0.47429474368021535</v>
      </c>
      <c r="AV56" s="34">
        <f>$AE$28/'Fixed data'!$C$7</f>
        <v>0.47429474368021535</v>
      </c>
      <c r="AW56" s="34">
        <f>$AE$28/'Fixed data'!$C$7</f>
        <v>0.47429474368021535</v>
      </c>
      <c r="AX56" s="34">
        <f>$AE$28/'Fixed data'!$C$7</f>
        <v>0.47429474368021535</v>
      </c>
      <c r="AY56" s="34">
        <f>$AE$28/'Fixed data'!$C$7</f>
        <v>0.47429474368021535</v>
      </c>
      <c r="AZ56" s="34">
        <f>$AE$28/'Fixed data'!$C$7</f>
        <v>0.47429474368021535</v>
      </c>
      <c r="BA56" s="34">
        <f>$AE$28/'Fixed data'!$C$7</f>
        <v>0.47429474368021535</v>
      </c>
      <c r="BB56" s="34">
        <f>$AE$28/'Fixed data'!$C$7</f>
        <v>0.47429474368021535</v>
      </c>
      <c r="BC56" s="34">
        <f>$AE$28/'Fixed data'!$C$7</f>
        <v>0.47429474368021535</v>
      </c>
      <c r="BD56" s="34">
        <f>$AE$28/'Fixed data'!$C$7</f>
        <v>0.47429474368021535</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0.49256967795352469</v>
      </c>
      <c r="AH57" s="34">
        <f>$AF$28/'Fixed data'!$C$7</f>
        <v>0.49256967795352469</v>
      </c>
      <c r="AI57" s="34">
        <f>$AF$28/'Fixed data'!$C$7</f>
        <v>0.49256967795352469</v>
      </c>
      <c r="AJ57" s="34">
        <f>$AF$28/'Fixed data'!$C$7</f>
        <v>0.49256967795352469</v>
      </c>
      <c r="AK57" s="34">
        <f>$AF$28/'Fixed data'!$C$7</f>
        <v>0.49256967795352469</v>
      </c>
      <c r="AL57" s="34">
        <f>$AF$28/'Fixed data'!$C$7</f>
        <v>0.49256967795352469</v>
      </c>
      <c r="AM57" s="34">
        <f>$AF$28/'Fixed data'!$C$7</f>
        <v>0.49256967795352469</v>
      </c>
      <c r="AN57" s="34">
        <f>$AF$28/'Fixed data'!$C$7</f>
        <v>0.49256967795352469</v>
      </c>
      <c r="AO57" s="34">
        <f>$AF$28/'Fixed data'!$C$7</f>
        <v>0.49256967795352469</v>
      </c>
      <c r="AP57" s="34">
        <f>$AF$28/'Fixed data'!$C$7</f>
        <v>0.49256967795352469</v>
      </c>
      <c r="AQ57" s="34">
        <f>$AF$28/'Fixed data'!$C$7</f>
        <v>0.49256967795352469</v>
      </c>
      <c r="AR57" s="34">
        <f>$AF$28/'Fixed data'!$C$7</f>
        <v>0.49256967795352469</v>
      </c>
      <c r="AS57" s="34">
        <f>$AF$28/'Fixed data'!$C$7</f>
        <v>0.49256967795352469</v>
      </c>
      <c r="AT57" s="34">
        <f>$AF$28/'Fixed data'!$C$7</f>
        <v>0.49256967795352469</v>
      </c>
      <c r="AU57" s="34">
        <f>$AF$28/'Fixed data'!$C$7</f>
        <v>0.49256967795352469</v>
      </c>
      <c r="AV57" s="34">
        <f>$AF$28/'Fixed data'!$C$7</f>
        <v>0.49256967795352469</v>
      </c>
      <c r="AW57" s="34">
        <f>$AF$28/'Fixed data'!$C$7</f>
        <v>0.49256967795352469</v>
      </c>
      <c r="AX57" s="34">
        <f>$AF$28/'Fixed data'!$C$7</f>
        <v>0.49256967795352469</v>
      </c>
      <c r="AY57" s="34">
        <f>$AF$28/'Fixed data'!$C$7</f>
        <v>0.49256967795352469</v>
      </c>
      <c r="AZ57" s="34">
        <f>$AF$28/'Fixed data'!$C$7</f>
        <v>0.49256967795352469</v>
      </c>
      <c r="BA57" s="34">
        <f>$AF$28/'Fixed data'!$C$7</f>
        <v>0.49256967795352469</v>
      </c>
      <c r="BB57" s="34">
        <f>$AF$28/'Fixed data'!$C$7</f>
        <v>0.49256967795352469</v>
      </c>
      <c r="BC57" s="34">
        <f>$AF$28/'Fixed data'!$C$7</f>
        <v>0.49256967795352469</v>
      </c>
      <c r="BD57" s="34">
        <f>$AF$28/'Fixed data'!$C$7</f>
        <v>0.49256967795352469</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0.51084461222683397</v>
      </c>
      <c r="AI58" s="34">
        <f>$AG$28/'Fixed data'!$C$7</f>
        <v>0.51084461222683397</v>
      </c>
      <c r="AJ58" s="34">
        <f>$AG$28/'Fixed data'!$C$7</f>
        <v>0.51084461222683397</v>
      </c>
      <c r="AK58" s="34">
        <f>$AG$28/'Fixed data'!$C$7</f>
        <v>0.51084461222683397</v>
      </c>
      <c r="AL58" s="34">
        <f>$AG$28/'Fixed data'!$C$7</f>
        <v>0.51084461222683397</v>
      </c>
      <c r="AM58" s="34">
        <f>$AG$28/'Fixed data'!$C$7</f>
        <v>0.51084461222683397</v>
      </c>
      <c r="AN58" s="34">
        <f>$AG$28/'Fixed data'!$C$7</f>
        <v>0.51084461222683397</v>
      </c>
      <c r="AO58" s="34">
        <f>$AG$28/'Fixed data'!$C$7</f>
        <v>0.51084461222683397</v>
      </c>
      <c r="AP58" s="34">
        <f>$AG$28/'Fixed data'!$C$7</f>
        <v>0.51084461222683397</v>
      </c>
      <c r="AQ58" s="34">
        <f>$AG$28/'Fixed data'!$C$7</f>
        <v>0.51084461222683397</v>
      </c>
      <c r="AR58" s="34">
        <f>$AG$28/'Fixed data'!$C$7</f>
        <v>0.51084461222683397</v>
      </c>
      <c r="AS58" s="34">
        <f>$AG$28/'Fixed data'!$C$7</f>
        <v>0.51084461222683397</v>
      </c>
      <c r="AT58" s="34">
        <f>$AG$28/'Fixed data'!$C$7</f>
        <v>0.51084461222683397</v>
      </c>
      <c r="AU58" s="34">
        <f>$AG$28/'Fixed data'!$C$7</f>
        <v>0.51084461222683397</v>
      </c>
      <c r="AV58" s="34">
        <f>$AG$28/'Fixed data'!$C$7</f>
        <v>0.51084461222683397</v>
      </c>
      <c r="AW58" s="34">
        <f>$AG$28/'Fixed data'!$C$7</f>
        <v>0.51084461222683397</v>
      </c>
      <c r="AX58" s="34">
        <f>$AG$28/'Fixed data'!$C$7</f>
        <v>0.51084461222683397</v>
      </c>
      <c r="AY58" s="34">
        <f>$AG$28/'Fixed data'!$C$7</f>
        <v>0.51084461222683397</v>
      </c>
      <c r="AZ58" s="34">
        <f>$AG$28/'Fixed data'!$C$7</f>
        <v>0.51084461222683397</v>
      </c>
      <c r="BA58" s="34">
        <f>$AG$28/'Fixed data'!$C$7</f>
        <v>0.51084461222683397</v>
      </c>
      <c r="BB58" s="34">
        <f>$AG$28/'Fixed data'!$C$7</f>
        <v>0.51084461222683397</v>
      </c>
      <c r="BC58" s="34">
        <f>$AG$28/'Fixed data'!$C$7</f>
        <v>0.51084461222683397</v>
      </c>
      <c r="BD58" s="34">
        <f>$AG$28/'Fixed data'!$C$7</f>
        <v>0.51084461222683397</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0.52911954650014337</v>
      </c>
      <c r="AJ59" s="34">
        <f>$AH$28/'Fixed data'!$C$7</f>
        <v>0.52911954650014337</v>
      </c>
      <c r="AK59" s="34">
        <f>$AH$28/'Fixed data'!$C$7</f>
        <v>0.52911954650014337</v>
      </c>
      <c r="AL59" s="34">
        <f>$AH$28/'Fixed data'!$C$7</f>
        <v>0.52911954650014337</v>
      </c>
      <c r="AM59" s="34">
        <f>$AH$28/'Fixed data'!$C$7</f>
        <v>0.52911954650014337</v>
      </c>
      <c r="AN59" s="34">
        <f>$AH$28/'Fixed data'!$C$7</f>
        <v>0.52911954650014337</v>
      </c>
      <c r="AO59" s="34">
        <f>$AH$28/'Fixed data'!$C$7</f>
        <v>0.52911954650014337</v>
      </c>
      <c r="AP59" s="34">
        <f>$AH$28/'Fixed data'!$C$7</f>
        <v>0.52911954650014337</v>
      </c>
      <c r="AQ59" s="34">
        <f>$AH$28/'Fixed data'!$C$7</f>
        <v>0.52911954650014337</v>
      </c>
      <c r="AR59" s="34">
        <f>$AH$28/'Fixed data'!$C$7</f>
        <v>0.52911954650014337</v>
      </c>
      <c r="AS59" s="34">
        <f>$AH$28/'Fixed data'!$C$7</f>
        <v>0.52911954650014337</v>
      </c>
      <c r="AT59" s="34">
        <f>$AH$28/'Fixed data'!$C$7</f>
        <v>0.52911954650014337</v>
      </c>
      <c r="AU59" s="34">
        <f>$AH$28/'Fixed data'!$C$7</f>
        <v>0.52911954650014337</v>
      </c>
      <c r="AV59" s="34">
        <f>$AH$28/'Fixed data'!$C$7</f>
        <v>0.52911954650014337</v>
      </c>
      <c r="AW59" s="34">
        <f>$AH$28/'Fixed data'!$C$7</f>
        <v>0.52911954650014337</v>
      </c>
      <c r="AX59" s="34">
        <f>$AH$28/'Fixed data'!$C$7</f>
        <v>0.52911954650014337</v>
      </c>
      <c r="AY59" s="34">
        <f>$AH$28/'Fixed data'!$C$7</f>
        <v>0.52911954650014337</v>
      </c>
      <c r="AZ59" s="34">
        <f>$AH$28/'Fixed data'!$C$7</f>
        <v>0.52911954650014337</v>
      </c>
      <c r="BA59" s="34">
        <f>$AH$28/'Fixed data'!$C$7</f>
        <v>0.52911954650014337</v>
      </c>
      <c r="BB59" s="34">
        <f>$AH$28/'Fixed data'!$C$7</f>
        <v>0.52911954650014337</v>
      </c>
      <c r="BC59" s="34">
        <f>$AH$28/'Fixed data'!$C$7</f>
        <v>0.52911954650014337</v>
      </c>
      <c r="BD59" s="34">
        <f>$AH$28/'Fixed data'!$C$7</f>
        <v>0.52911954650014337</v>
      </c>
    </row>
    <row r="60" spans="1:56" ht="16.5" collapsed="1" x14ac:dyDescent="0.35">
      <c r="A60" s="115"/>
      <c r="B60" s="9" t="s">
        <v>7</v>
      </c>
      <c r="C60" s="9" t="s">
        <v>61</v>
      </c>
      <c r="D60" s="9" t="s">
        <v>40</v>
      </c>
      <c r="E60" s="34">
        <f>SUM(E30:E59)</f>
        <v>0</v>
      </c>
      <c r="F60" s="34">
        <f t="shared" ref="F60:BD60" si="6">SUM(F30:F59)</f>
        <v>-0.15027377777777778</v>
      </c>
      <c r="G60" s="34">
        <f t="shared" si="6"/>
        <v>-0.28231178591648054</v>
      </c>
      <c r="H60" s="34">
        <f t="shared" si="6"/>
        <v>-0.39581713552721931</v>
      </c>
      <c r="I60" s="34">
        <f t="shared" si="6"/>
        <v>-0.4904004932766608</v>
      </c>
      <c r="J60" s="34">
        <f t="shared" si="6"/>
        <v>-0.56573652583147171</v>
      </c>
      <c r="K60" s="34">
        <f t="shared" si="6"/>
        <v>-0.62137006855741783</v>
      </c>
      <c r="L60" s="34">
        <f t="shared" si="6"/>
        <v>-0.65695801034338808</v>
      </c>
      <c r="M60" s="34">
        <f t="shared" si="6"/>
        <v>-0.67215724007827127</v>
      </c>
      <c r="N60" s="34">
        <f t="shared" si="6"/>
        <v>-0.52681131331762288</v>
      </c>
      <c r="O60" s="34">
        <f t="shared" si="6"/>
        <v>-0.36319045228366531</v>
      </c>
      <c r="P60" s="34">
        <f t="shared" si="6"/>
        <v>-0.18129465697639846</v>
      </c>
      <c r="Q60" s="34">
        <f t="shared" si="6"/>
        <v>1.8876072604177646E-2</v>
      </c>
      <c r="R60" s="34">
        <f t="shared" si="6"/>
        <v>0.23732173645806298</v>
      </c>
      <c r="S60" s="34">
        <f t="shared" si="6"/>
        <v>0.47404233458525757</v>
      </c>
      <c r="T60" s="34">
        <f t="shared" si="6"/>
        <v>0.72903786698576134</v>
      </c>
      <c r="U60" s="34">
        <f t="shared" si="6"/>
        <v>1.0023083336595744</v>
      </c>
      <c r="V60" s="34">
        <f t="shared" si="6"/>
        <v>1.2938537346066967</v>
      </c>
      <c r="W60" s="34">
        <f t="shared" si="6"/>
        <v>1.6036740698271283</v>
      </c>
      <c r="X60" s="34">
        <f t="shared" si="6"/>
        <v>1.9317693393208692</v>
      </c>
      <c r="Y60" s="34">
        <f t="shared" si="6"/>
        <v>2.2781395430879194</v>
      </c>
      <c r="Z60" s="34">
        <f t="shared" si="6"/>
        <v>2.6427846811282789</v>
      </c>
      <c r="AA60" s="34">
        <f t="shared" si="6"/>
        <v>3.0257047534419477</v>
      </c>
      <c r="AB60" s="34">
        <f t="shared" si="6"/>
        <v>3.4268997600289257</v>
      </c>
      <c r="AC60" s="34">
        <f t="shared" si="6"/>
        <v>3.846369700889213</v>
      </c>
      <c r="AD60" s="34">
        <f t="shared" si="6"/>
        <v>4.2841145760228097</v>
      </c>
      <c r="AE60" s="34">
        <f t="shared" si="6"/>
        <v>4.740134385429716</v>
      </c>
      <c r="AF60" s="34">
        <f t="shared" si="6"/>
        <v>5.2144291291099316</v>
      </c>
      <c r="AG60" s="34">
        <f t="shared" si="6"/>
        <v>5.7069988070634565</v>
      </c>
      <c r="AH60" s="34">
        <f t="shared" si="6"/>
        <v>6.2178434192902907</v>
      </c>
      <c r="AI60" s="34">
        <f t="shared" si="6"/>
        <v>6.7469629657904342</v>
      </c>
      <c r="AJ60" s="34">
        <f t="shared" si="6"/>
        <v>6.7469629657904342</v>
      </c>
      <c r="AK60" s="34">
        <f t="shared" si="6"/>
        <v>6.7469629657904342</v>
      </c>
      <c r="AL60" s="34">
        <f t="shared" si="6"/>
        <v>6.7469629657904342</v>
      </c>
      <c r="AM60" s="34">
        <f t="shared" si="6"/>
        <v>6.7469629657904342</v>
      </c>
      <c r="AN60" s="34">
        <f t="shared" si="6"/>
        <v>6.7469629657904342</v>
      </c>
      <c r="AO60" s="34">
        <f t="shared" si="6"/>
        <v>6.7469629657904342</v>
      </c>
      <c r="AP60" s="34">
        <f t="shared" si="6"/>
        <v>6.7469629657904342</v>
      </c>
      <c r="AQ60" s="34">
        <f t="shared" si="6"/>
        <v>6.7469629657904342</v>
      </c>
      <c r="AR60" s="34">
        <f t="shared" si="6"/>
        <v>6.7469629657904342</v>
      </c>
      <c r="AS60" s="34">
        <f t="shared" si="6"/>
        <v>6.7469629657904342</v>
      </c>
      <c r="AT60" s="34">
        <f t="shared" si="6"/>
        <v>6.7469629657904342</v>
      </c>
      <c r="AU60" s="34">
        <f t="shared" si="6"/>
        <v>6.7469629657904342</v>
      </c>
      <c r="AV60" s="34">
        <f t="shared" si="6"/>
        <v>6.7469629657904342</v>
      </c>
      <c r="AW60" s="34">
        <f t="shared" si="6"/>
        <v>6.7469629657904342</v>
      </c>
      <c r="AX60" s="34">
        <f t="shared" si="6"/>
        <v>6.7469629657904342</v>
      </c>
      <c r="AY60" s="34">
        <f t="shared" si="6"/>
        <v>6.8972367435682118</v>
      </c>
      <c r="AZ60" s="34">
        <f t="shared" si="6"/>
        <v>7.0292747517069154</v>
      </c>
      <c r="BA60" s="34">
        <f t="shared" si="6"/>
        <v>7.142780101317654</v>
      </c>
      <c r="BB60" s="34">
        <f t="shared" si="6"/>
        <v>7.2373634590670957</v>
      </c>
      <c r="BC60" s="34">
        <f t="shared" si="6"/>
        <v>7.3126994916219061</v>
      </c>
      <c r="BD60" s="34">
        <f t="shared" si="6"/>
        <v>7.3683330343478532</v>
      </c>
    </row>
    <row r="61" spans="1:56" ht="17.25" hidden="1" customHeight="1" outlineLevel="1" x14ac:dyDescent="0.35">
      <c r="A61" s="115"/>
      <c r="B61" s="9" t="s">
        <v>35</v>
      </c>
      <c r="C61" s="9" t="s">
        <v>62</v>
      </c>
      <c r="D61" s="9" t="s">
        <v>40</v>
      </c>
      <c r="E61" s="34">
        <v>0</v>
      </c>
      <c r="F61" s="34">
        <f>E62</f>
        <v>-6.7623199999999999</v>
      </c>
      <c r="G61" s="34">
        <f t="shared" ref="G61:BD61" si="7">F62</f>
        <v>-12.553756588463845</v>
      </c>
      <c r="H61" s="34">
        <f t="shared" si="7"/>
        <v>-17.379185535030608</v>
      </c>
      <c r="I61" s="34">
        <f t="shared" si="7"/>
        <v>-21.239619498228254</v>
      </c>
      <c r="J61" s="34">
        <f t="shared" si="7"/>
        <v>-24.139340469918086</v>
      </c>
      <c r="K61" s="34">
        <f t="shared" si="7"/>
        <v>-26.07711336675419</v>
      </c>
      <c r="L61" s="34">
        <f t="shared" si="7"/>
        <v>-27.057200678565433</v>
      </c>
      <c r="M61" s="34">
        <f t="shared" si="7"/>
        <v>-27.084208006291789</v>
      </c>
      <c r="N61" s="34">
        <f t="shared" si="7"/>
        <v>-19.87148406198434</v>
      </c>
      <c r="O61" s="34">
        <f t="shared" si="7"/>
        <v>-11.981734002138626</v>
      </c>
      <c r="P61" s="34">
        <f t="shared" si="7"/>
        <v>-3.4332327610279521</v>
      </c>
      <c r="Q61" s="34">
        <f t="shared" si="7"/>
        <v>5.7557447270743705</v>
      </c>
      <c r="R61" s="34">
        <f t="shared" si="7"/>
        <v>15.566923527895034</v>
      </c>
      <c r="S61" s="34">
        <f t="shared" si="7"/>
        <v>25.98202870716073</v>
      </c>
      <c r="T61" s="34">
        <f t="shared" si="7"/>
        <v>36.982785330598148</v>
      </c>
      <c r="U61" s="34">
        <f t="shared" si="7"/>
        <v>48.550918463933975</v>
      </c>
      <c r="V61" s="34">
        <f t="shared" si="7"/>
        <v>60.668153172894904</v>
      </c>
      <c r="W61" s="34">
        <f t="shared" si="7"/>
        <v>73.316214523207634</v>
      </c>
      <c r="X61" s="34">
        <f t="shared" si="7"/>
        <v>86.476827580598837</v>
      </c>
      <c r="Y61" s="34">
        <f t="shared" si="7"/>
        <v>100.13171741079523</v>
      </c>
      <c r="Z61" s="34">
        <f t="shared" si="7"/>
        <v>114.26260907952349</v>
      </c>
      <c r="AA61" s="34">
        <f t="shared" si="7"/>
        <v>128.85122765251032</v>
      </c>
      <c r="AB61" s="34">
        <f t="shared" si="7"/>
        <v>143.87929819548239</v>
      </c>
      <c r="AC61" s="34">
        <f t="shared" si="7"/>
        <v>159.3285457741664</v>
      </c>
      <c r="AD61" s="34">
        <f t="shared" si="7"/>
        <v>175.18069545428904</v>
      </c>
      <c r="AE61" s="34">
        <f t="shared" si="7"/>
        <v>191.41747230157699</v>
      </c>
      <c r="AF61" s="34">
        <f t="shared" si="7"/>
        <v>208.02060138175696</v>
      </c>
      <c r="AG61" s="34">
        <f t="shared" si="7"/>
        <v>224.97180776055563</v>
      </c>
      <c r="AH61" s="34">
        <f t="shared" si="7"/>
        <v>242.25281650369971</v>
      </c>
      <c r="AI61" s="34">
        <f t="shared" si="7"/>
        <v>259.84535267691587</v>
      </c>
      <c r="AJ61" s="34">
        <f t="shared" si="7"/>
        <v>277.73114134593078</v>
      </c>
      <c r="AK61" s="34">
        <f t="shared" si="7"/>
        <v>296.43930205724462</v>
      </c>
      <c r="AL61" s="34">
        <f t="shared" si="7"/>
        <v>315.96983481085738</v>
      </c>
      <c r="AM61" s="34">
        <f t="shared" si="7"/>
        <v>336.32273960676906</v>
      </c>
      <c r="AN61" s="34">
        <f t="shared" si="7"/>
        <v>357.49801644497967</v>
      </c>
      <c r="AO61" s="34">
        <f t="shared" si="7"/>
        <v>379.4956653254892</v>
      </c>
      <c r="AP61" s="34">
        <f t="shared" si="7"/>
        <v>402.31568624829765</v>
      </c>
      <c r="AQ61" s="34">
        <f t="shared" si="7"/>
        <v>425.95807921340503</v>
      </c>
      <c r="AR61" s="34">
        <f t="shared" si="7"/>
        <v>450.42284422081133</v>
      </c>
      <c r="AS61" s="34">
        <f t="shared" si="7"/>
        <v>475.70998127051655</v>
      </c>
      <c r="AT61" s="34">
        <f t="shared" si="7"/>
        <v>501.8194903625207</v>
      </c>
      <c r="AU61" s="34">
        <f t="shared" si="7"/>
        <v>528.75137149682371</v>
      </c>
      <c r="AV61" s="34">
        <f t="shared" si="7"/>
        <v>556.5056246734257</v>
      </c>
      <c r="AW61" s="34">
        <f t="shared" si="7"/>
        <v>585.08224989232656</v>
      </c>
      <c r="AX61" s="34">
        <f t="shared" si="7"/>
        <v>614.4812471535264</v>
      </c>
      <c r="AY61" s="34">
        <f t="shared" si="7"/>
        <v>607.73428418773597</v>
      </c>
      <c r="AZ61" s="34">
        <f t="shared" si="7"/>
        <v>600.83704744416775</v>
      </c>
      <c r="BA61" s="34">
        <f t="shared" si="7"/>
        <v>593.80777269246084</v>
      </c>
      <c r="BB61" s="34">
        <f t="shared" si="7"/>
        <v>586.66499259114323</v>
      </c>
      <c r="BC61" s="34">
        <f t="shared" si="7"/>
        <v>579.42762913207616</v>
      </c>
      <c r="BD61" s="34">
        <f t="shared" si="7"/>
        <v>572.11492964045431</v>
      </c>
    </row>
    <row r="62" spans="1:56" ht="16.5" hidden="1" customHeight="1" outlineLevel="1" x14ac:dyDescent="0.3">
      <c r="A62" s="115"/>
      <c r="B62" s="9" t="s">
        <v>34</v>
      </c>
      <c r="C62" s="9" t="s">
        <v>68</v>
      </c>
      <c r="D62" s="9" t="s">
        <v>40</v>
      </c>
      <c r="E62" s="34">
        <f t="shared" ref="E62:BD62" si="8">E28-E60+E61</f>
        <v>-6.7623199999999999</v>
      </c>
      <c r="F62" s="34">
        <f t="shared" si="8"/>
        <v>-12.553756588463845</v>
      </c>
      <c r="G62" s="34">
        <f t="shared" si="8"/>
        <v>-17.379185535030608</v>
      </c>
      <c r="H62" s="34">
        <f t="shared" si="8"/>
        <v>-21.239619498228254</v>
      </c>
      <c r="I62" s="34">
        <f t="shared" si="8"/>
        <v>-24.139340469918086</v>
      </c>
      <c r="J62" s="34">
        <f t="shared" si="8"/>
        <v>-26.07711336675419</v>
      </c>
      <c r="K62" s="34">
        <f t="shared" si="8"/>
        <v>-27.057200678565433</v>
      </c>
      <c r="L62" s="34">
        <f t="shared" si="8"/>
        <v>-27.084208006291789</v>
      </c>
      <c r="M62" s="34">
        <f t="shared" si="8"/>
        <v>-19.87148406198434</v>
      </c>
      <c r="N62" s="34">
        <f t="shared" si="8"/>
        <v>-11.981734002138626</v>
      </c>
      <c r="O62" s="34">
        <f t="shared" si="8"/>
        <v>-3.4332327610279521</v>
      </c>
      <c r="P62" s="34">
        <f t="shared" si="8"/>
        <v>5.7557447270743705</v>
      </c>
      <c r="Q62" s="34">
        <f t="shared" si="8"/>
        <v>15.566923527895034</v>
      </c>
      <c r="R62" s="34">
        <f t="shared" si="8"/>
        <v>25.98202870716073</v>
      </c>
      <c r="S62" s="34">
        <f t="shared" si="8"/>
        <v>36.982785330598148</v>
      </c>
      <c r="T62" s="34">
        <f t="shared" si="8"/>
        <v>48.550918463933975</v>
      </c>
      <c r="U62" s="34">
        <f t="shared" si="8"/>
        <v>60.668153172894904</v>
      </c>
      <c r="V62" s="34">
        <f t="shared" si="8"/>
        <v>73.316214523207634</v>
      </c>
      <c r="W62" s="34">
        <f t="shared" si="8"/>
        <v>86.476827580598837</v>
      </c>
      <c r="X62" s="34">
        <f t="shared" si="8"/>
        <v>100.13171741079523</v>
      </c>
      <c r="Y62" s="34">
        <f t="shared" si="8"/>
        <v>114.26260907952349</v>
      </c>
      <c r="Z62" s="34">
        <f t="shared" si="8"/>
        <v>128.85122765251032</v>
      </c>
      <c r="AA62" s="34">
        <f t="shared" si="8"/>
        <v>143.87929819548239</v>
      </c>
      <c r="AB62" s="34">
        <f t="shared" si="8"/>
        <v>159.3285457741664</v>
      </c>
      <c r="AC62" s="34">
        <f t="shared" si="8"/>
        <v>175.18069545428904</v>
      </c>
      <c r="AD62" s="34">
        <f t="shared" si="8"/>
        <v>191.41747230157699</v>
      </c>
      <c r="AE62" s="34">
        <f t="shared" si="8"/>
        <v>208.02060138175696</v>
      </c>
      <c r="AF62" s="34">
        <f t="shared" si="8"/>
        <v>224.97180776055563</v>
      </c>
      <c r="AG62" s="34">
        <f t="shared" si="8"/>
        <v>242.25281650369971</v>
      </c>
      <c r="AH62" s="34">
        <f t="shared" si="8"/>
        <v>259.84535267691587</v>
      </c>
      <c r="AI62" s="34">
        <f t="shared" si="8"/>
        <v>277.73114134593078</v>
      </c>
      <c r="AJ62" s="34">
        <f t="shared" si="8"/>
        <v>296.43930205724462</v>
      </c>
      <c r="AK62" s="34">
        <f t="shared" si="8"/>
        <v>315.96983481085738</v>
      </c>
      <c r="AL62" s="34">
        <f t="shared" si="8"/>
        <v>336.32273960676906</v>
      </c>
      <c r="AM62" s="34">
        <f t="shared" si="8"/>
        <v>357.49801644497967</v>
      </c>
      <c r="AN62" s="34">
        <f t="shared" si="8"/>
        <v>379.4956653254892</v>
      </c>
      <c r="AO62" s="34">
        <f t="shared" si="8"/>
        <v>402.31568624829765</v>
      </c>
      <c r="AP62" s="34">
        <f t="shared" si="8"/>
        <v>425.95807921340503</v>
      </c>
      <c r="AQ62" s="34">
        <f t="shared" si="8"/>
        <v>450.42284422081133</v>
      </c>
      <c r="AR62" s="34">
        <f t="shared" si="8"/>
        <v>475.70998127051655</v>
      </c>
      <c r="AS62" s="34">
        <f t="shared" si="8"/>
        <v>501.8194903625207</v>
      </c>
      <c r="AT62" s="34">
        <f t="shared" si="8"/>
        <v>528.75137149682371</v>
      </c>
      <c r="AU62" s="34">
        <f t="shared" si="8"/>
        <v>556.5056246734257</v>
      </c>
      <c r="AV62" s="34">
        <f t="shared" si="8"/>
        <v>585.08224989232656</v>
      </c>
      <c r="AW62" s="34">
        <f t="shared" si="8"/>
        <v>614.4812471535264</v>
      </c>
      <c r="AX62" s="34">
        <f t="shared" si="8"/>
        <v>607.73428418773597</v>
      </c>
      <c r="AY62" s="34">
        <f t="shared" si="8"/>
        <v>600.83704744416775</v>
      </c>
      <c r="AZ62" s="34">
        <f t="shared" si="8"/>
        <v>593.80777269246084</v>
      </c>
      <c r="BA62" s="34">
        <f t="shared" si="8"/>
        <v>586.66499259114323</v>
      </c>
      <c r="BB62" s="34">
        <f t="shared" si="8"/>
        <v>579.42762913207616</v>
      </c>
      <c r="BC62" s="34">
        <f t="shared" si="8"/>
        <v>572.11492964045431</v>
      </c>
      <c r="BD62" s="34">
        <f t="shared" si="8"/>
        <v>564.74659660610644</v>
      </c>
    </row>
    <row r="63" spans="1:56" ht="16.5" collapsed="1" x14ac:dyDescent="0.3">
      <c r="A63" s="115"/>
      <c r="B63" s="9" t="s">
        <v>8</v>
      </c>
      <c r="C63" s="11" t="s">
        <v>67</v>
      </c>
      <c r="D63" s="9" t="s">
        <v>40</v>
      </c>
      <c r="E63" s="34">
        <f>AVERAGE(E61:E62)*'Fixed data'!$C$3</f>
        <v>-0.163310028</v>
      </c>
      <c r="F63" s="34">
        <f>AVERAGE(F61:F62)*'Fixed data'!$C$3</f>
        <v>-0.46648324961140186</v>
      </c>
      <c r="G63" s="34">
        <f>AVERAGE(G61:G62)*'Fixed data'!$C$3</f>
        <v>-0.72288055228239112</v>
      </c>
      <c r="H63" s="34">
        <f>AVERAGE(H61:H62)*'Fixed data'!$C$3</f>
        <v>-0.93264414155320163</v>
      </c>
      <c r="I63" s="34">
        <f>AVERAGE(I61:I62)*'Fixed data'!$C$3</f>
        <v>-1.0959018832307341</v>
      </c>
      <c r="J63" s="34">
        <f>AVERAGE(J61:J62)*'Fixed data'!$C$3</f>
        <v>-1.2127273601556354</v>
      </c>
      <c r="K63" s="34">
        <f>AVERAGE(K61:K62)*'Fixed data'!$C$3</f>
        <v>-1.2831936841944691</v>
      </c>
      <c r="L63" s="34">
        <f>AVERAGE(L61:L62)*'Fixed data'!$C$3</f>
        <v>-1.307515019739302</v>
      </c>
      <c r="M63" s="34">
        <f>AVERAGE(M61:M62)*'Fixed data'!$C$3</f>
        <v>-1.1339799634488685</v>
      </c>
      <c r="N63" s="34">
        <f>AVERAGE(N61:N62)*'Fixed data'!$C$3</f>
        <v>-0.76925521624856963</v>
      </c>
      <c r="O63" s="34">
        <f>AVERAGE(O61:O62)*'Fixed data'!$C$3</f>
        <v>-0.3722714473304729</v>
      </c>
      <c r="P63" s="34">
        <f>AVERAGE(P61:P62)*'Fixed data'!$C$3</f>
        <v>5.6088663980021006E-2</v>
      </c>
      <c r="Q63" s="34">
        <f>AVERAGE(Q61:Q62)*'Fixed data'!$C$3</f>
        <v>0.51494243835751119</v>
      </c>
      <c r="R63" s="34">
        <f>AVERAGE(R61:R62)*'Fixed data'!$C$3</f>
        <v>1.0034071964765967</v>
      </c>
      <c r="S63" s="34">
        <f>AVERAGE(S61:S62)*'Fixed data'!$C$3</f>
        <v>1.520600259011877</v>
      </c>
      <c r="T63" s="34">
        <f>AVERAGE(T61:T62)*'Fixed data'!$C$3</f>
        <v>2.065638946637951</v>
      </c>
      <c r="U63" s="34">
        <f>AVERAGE(U61:U62)*'Fixed data'!$C$3</f>
        <v>2.6376405800294176</v>
      </c>
      <c r="V63" s="34">
        <f>AVERAGE(V61:V62)*'Fixed data'!$C$3</f>
        <v>3.2357224798608764</v>
      </c>
      <c r="W63" s="34">
        <f>AVERAGE(W61:W62)*'Fixed data'!$C$3</f>
        <v>3.8590019668069266</v>
      </c>
      <c r="X63" s="34">
        <f>AVERAGE(X61:X62)*'Fixed data'!$C$3</f>
        <v>4.5065963615421669</v>
      </c>
      <c r="Y63" s="34">
        <f>AVERAGE(Y61:Y62)*'Fixed data'!$C$3</f>
        <v>5.1776229847411974</v>
      </c>
      <c r="Z63" s="34">
        <f>AVERAGE(Z61:Z62)*'Fixed data'!$C$3</f>
        <v>5.8711991570786166</v>
      </c>
      <c r="AA63" s="34">
        <f>AVERAGE(AA61:AA62)*'Fixed data'!$C$3</f>
        <v>6.5864421992290234</v>
      </c>
      <c r="AB63" s="34">
        <f>AVERAGE(AB61:AB62)*'Fixed data'!$C$3</f>
        <v>7.3224694318670194</v>
      </c>
      <c r="AC63" s="34">
        <f>AVERAGE(AC61:AC62)*'Fixed data'!$C$3</f>
        <v>8.0783981756671999</v>
      </c>
      <c r="AD63" s="34">
        <f>AVERAGE(AD61:AD62)*'Fixed data'!$C$3</f>
        <v>8.8533457513041647</v>
      </c>
      <c r="AE63" s="34">
        <f>AVERAGE(AE61:AE62)*'Fixed data'!$C$3</f>
        <v>9.6464294794525163</v>
      </c>
      <c r="AF63" s="34">
        <f>AVERAGE(AF61:AF62)*'Fixed data'!$C$3</f>
        <v>10.456766680786849</v>
      </c>
      <c r="AG63" s="34">
        <f>AVERAGE(AG61:AG62)*'Fixed data'!$C$3</f>
        <v>11.283474675981767</v>
      </c>
      <c r="AH63" s="34">
        <f>AVERAGE(AH61:AH62)*'Fixed data'!$C$3</f>
        <v>12.125670785711867</v>
      </c>
      <c r="AI63" s="34">
        <f>AVERAGE(AI61:AI62)*'Fixed data'!$C$3</f>
        <v>12.982472330651747</v>
      </c>
      <c r="AJ63" s="34">
        <f>AVERAGE(AJ61:AJ62)*'Fixed data'!$C$3</f>
        <v>13.866216208186685</v>
      </c>
      <c r="AK63" s="34">
        <f>AVERAGE(AK61:AK62)*'Fixed data'!$C$3</f>
        <v>14.789680655364664</v>
      </c>
      <c r="AL63" s="34">
        <f>AVERAGE(AL61:AL62)*'Fixed data'!$C$3</f>
        <v>15.752865672185678</v>
      </c>
      <c r="AM63" s="34">
        <f>AVERAGE(AM61:AM62)*'Fixed data'!$C$3</f>
        <v>16.755771258649734</v>
      </c>
      <c r="AN63" s="34">
        <f>AVERAGE(AN61:AN62)*'Fixed data'!$C$3</f>
        <v>17.798397414756824</v>
      </c>
      <c r="AO63" s="34">
        <f>AVERAGE(AO61:AO62)*'Fixed data'!$C$3</f>
        <v>18.880744140506952</v>
      </c>
      <c r="AP63" s="34">
        <f>AVERAGE(AP61:AP62)*'Fixed data'!$C$3</f>
        <v>20.002811435900121</v>
      </c>
      <c r="AQ63" s="34">
        <f>AVERAGE(AQ61:AQ62)*'Fixed data'!$C$3</f>
        <v>21.164599300936327</v>
      </c>
      <c r="AR63" s="34">
        <f>AVERAGE(AR61:AR62)*'Fixed data'!$C$3</f>
        <v>22.366107735615568</v>
      </c>
      <c r="AS63" s="34">
        <f>AVERAGE(AS61:AS62)*'Fixed data'!$C$3</f>
        <v>23.60733673993785</v>
      </c>
      <c r="AT63" s="34">
        <f>AVERAGE(AT61:AT62)*'Fixed data'!$C$3</f>
        <v>24.888286313903169</v>
      </c>
      <c r="AU63" s="34">
        <f>AVERAGE(AU61:AU62)*'Fixed data'!$C$3</f>
        <v>26.208956457511523</v>
      </c>
      <c r="AV63" s="34">
        <f>AVERAGE(AV61:AV62)*'Fixed data'!$C$3</f>
        <v>27.569347170762921</v>
      </c>
      <c r="AW63" s="34">
        <f>AVERAGE(AW61:AW62)*'Fixed data'!$C$3</f>
        <v>28.969458453657349</v>
      </c>
      <c r="AX63" s="34">
        <f>AVERAGE(AX61:AX62)*'Fixed data'!$C$3</f>
        <v>29.516505081891484</v>
      </c>
      <c r="AY63" s="34">
        <f>AVERAGE(AY61:AY62)*'Fixed data'!$C$3</f>
        <v>29.186997658910478</v>
      </c>
      <c r="AZ63" s="34">
        <f>AVERAGE(AZ61:AZ62)*'Fixed data'!$C$3</f>
        <v>28.850672406299584</v>
      </c>
      <c r="BA63" s="34">
        <f>AVERAGE(BA61:BA62)*'Fixed data'!$C$3</f>
        <v>28.508417281599041</v>
      </c>
      <c r="BB63" s="34">
        <f>AVERAGE(BB61:BB62)*'Fixed data'!$C$3</f>
        <v>28.161136814615752</v>
      </c>
      <c r="BC63" s="34">
        <f>AVERAGE(BC61:BC62)*'Fixed data'!$C$3</f>
        <v>27.809752794356609</v>
      </c>
      <c r="BD63" s="34">
        <f>AVERAGE(BD61:BD62)*'Fixed data'!$C$3</f>
        <v>27.455205858854445</v>
      </c>
    </row>
    <row r="64" spans="1:56" ht="15.75" thickBot="1" x14ac:dyDescent="0.35">
      <c r="A64" s="114"/>
      <c r="B64" s="12" t="s">
        <v>94</v>
      </c>
      <c r="C64" s="12" t="s">
        <v>45</v>
      </c>
      <c r="D64" s="12" t="s">
        <v>40</v>
      </c>
      <c r="E64" s="53">
        <f t="shared" ref="E64:BD64" si="9">E29+E60+E63</f>
        <v>-1.8538900279999997</v>
      </c>
      <c r="F64" s="53">
        <f t="shared" si="9"/>
        <v>-2.1021846189495843</v>
      </c>
      <c r="G64" s="53">
        <f t="shared" si="9"/>
        <v>-2.2821275213196826</v>
      </c>
      <c r="H64" s="53">
        <f t="shared" si="9"/>
        <v>-2.3925240517616366</v>
      </c>
      <c r="I64" s="53">
        <f t="shared" si="9"/>
        <v>-2.4338327427490176</v>
      </c>
      <c r="J64" s="53">
        <f t="shared" si="9"/>
        <v>-2.4043412416540004</v>
      </c>
      <c r="K64" s="53">
        <f t="shared" si="9"/>
        <v>-2.3049280978440514</v>
      </c>
      <c r="L64" s="53">
        <f t="shared" si="9"/>
        <v>-2.1354643646001259</v>
      </c>
      <c r="M64" s="53">
        <f t="shared" si="9"/>
        <v>-0.17099552746984614</v>
      </c>
      <c r="N64" s="53">
        <f t="shared" si="9"/>
        <v>0.54466815706583016</v>
      </c>
      <c r="O64" s="53">
        <f t="shared" si="9"/>
        <v>1.3108657975926126</v>
      </c>
      <c r="P64" s="53">
        <f t="shared" si="9"/>
        <v>2.1267147147851024</v>
      </c>
      <c r="Q64" s="53">
        <f t="shared" si="9"/>
        <v>2.9913322293178974</v>
      </c>
      <c r="R64" s="53">
        <f t="shared" si="9"/>
        <v>3.9038356618655978</v>
      </c>
      <c r="S64" s="53">
        <f t="shared" si="9"/>
        <v>4.8633423331028016</v>
      </c>
      <c r="T64" s="53">
        <f t="shared" si="9"/>
        <v>5.8689695637041082</v>
      </c>
      <c r="U64" s="53">
        <f t="shared" si="9"/>
        <v>6.9198346743441164</v>
      </c>
      <c r="V64" s="53">
        <f t="shared" si="9"/>
        <v>8.0150549856974269</v>
      </c>
      <c r="W64" s="53">
        <f t="shared" si="9"/>
        <v>9.1537478184386405</v>
      </c>
      <c r="X64" s="53">
        <f t="shared" si="9"/>
        <v>10.33503049324235</v>
      </c>
      <c r="Y64" s="53">
        <f t="shared" si="9"/>
        <v>11.558020330783158</v>
      </c>
      <c r="Z64" s="53">
        <f t="shared" si="9"/>
        <v>12.821834651735669</v>
      </c>
      <c r="AA64" s="53">
        <f t="shared" si="9"/>
        <v>14.125590776774477</v>
      </c>
      <c r="AB64" s="53">
        <f t="shared" si="9"/>
        <v>15.468406026574176</v>
      </c>
      <c r="AC64" s="53">
        <f t="shared" si="9"/>
        <v>16.849397721809375</v>
      </c>
      <c r="AD64" s="53">
        <f t="shared" si="9"/>
        <v>18.267683183154666</v>
      </c>
      <c r="AE64" s="53">
        <f t="shared" si="9"/>
        <v>19.722379731284654</v>
      </c>
      <c r="AF64" s="53">
        <f t="shared" si="9"/>
        <v>21.212604686873931</v>
      </c>
      <c r="AG64" s="53">
        <f t="shared" si="9"/>
        <v>22.737475370597103</v>
      </c>
      <c r="AH64" s="53">
        <f t="shared" si="9"/>
        <v>24.296109103128764</v>
      </c>
      <c r="AI64" s="53">
        <f t="shared" si="9"/>
        <v>25.88762320514352</v>
      </c>
      <c r="AJ64" s="53">
        <f t="shared" si="9"/>
        <v>26.97696009325319</v>
      </c>
      <c r="AK64" s="53">
        <f t="shared" si="9"/>
        <v>28.106017551005898</v>
      </c>
      <c r="AL64" s="53">
        <f t="shared" si="9"/>
        <v>29.27479557840164</v>
      </c>
      <c r="AM64" s="53">
        <f t="shared" si="9"/>
        <v>30.483294175440427</v>
      </c>
      <c r="AN64" s="53">
        <f t="shared" si="9"/>
        <v>31.731513342122248</v>
      </c>
      <c r="AO64" s="53">
        <f t="shared" si="9"/>
        <v>33.019453078447107</v>
      </c>
      <c r="AP64" s="53">
        <f t="shared" si="9"/>
        <v>34.347113384415003</v>
      </c>
      <c r="AQ64" s="53">
        <f t="shared" si="9"/>
        <v>35.714494260025944</v>
      </c>
      <c r="AR64" s="53">
        <f t="shared" si="9"/>
        <v>37.121595705279908</v>
      </c>
      <c r="AS64" s="53">
        <f t="shared" si="9"/>
        <v>38.568417720176924</v>
      </c>
      <c r="AT64" s="53">
        <f t="shared" si="9"/>
        <v>40.054960304716971</v>
      </c>
      <c r="AU64" s="53">
        <f t="shared" si="9"/>
        <v>41.581223458900055</v>
      </c>
      <c r="AV64" s="53">
        <f t="shared" si="9"/>
        <v>43.147207182726184</v>
      </c>
      <c r="AW64" s="53">
        <f t="shared" si="9"/>
        <v>44.752911476195344</v>
      </c>
      <c r="AX64" s="53">
        <f t="shared" si="9"/>
        <v>36.263468047681918</v>
      </c>
      <c r="AY64" s="53">
        <f t="shared" si="9"/>
        <v>36.084234402478693</v>
      </c>
      <c r="AZ64" s="53">
        <f t="shared" si="9"/>
        <v>35.879947158006502</v>
      </c>
      <c r="BA64" s="53">
        <f t="shared" si="9"/>
        <v>35.651197382916692</v>
      </c>
      <c r="BB64" s="53">
        <f t="shared" si="9"/>
        <v>35.398500273682849</v>
      </c>
      <c r="BC64" s="53">
        <f t="shared" si="9"/>
        <v>35.122452285978511</v>
      </c>
      <c r="BD64" s="53">
        <f t="shared" si="9"/>
        <v>34.823538893202297</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1.059308845076429</v>
      </c>
      <c r="G67" s="81">
        <f>'Fixed data'!$G$7*G$88/1000000</f>
        <v>2.118623180954013</v>
      </c>
      <c r="H67" s="81">
        <f>'Fixed data'!$G$7*H$88/1000000</f>
        <v>3.1779375168315966</v>
      </c>
      <c r="I67" s="81">
        <f>'Fixed data'!$G$7*I$88/1000000</f>
        <v>4.2372498673353007</v>
      </c>
      <c r="J67" s="81">
        <f>'Fixed data'!$G$7*J$88/1000000</f>
        <v>5.3090816178708184</v>
      </c>
      <c r="K67" s="81">
        <f>'Fixed data'!$G$7*K$88/1000000</f>
        <v>6.3809113830324558</v>
      </c>
      <c r="L67" s="81">
        <f>'Fixed data'!$G$7*L$88/1000000</f>
        <v>7.4527411481940931</v>
      </c>
      <c r="M67" s="81">
        <f>'Fixed data'!$G$7*M$88/1000000</f>
        <v>8.5245604284902026</v>
      </c>
      <c r="N67" s="81">
        <f>'Fixed data'!$G$7*N$88/1000000</f>
        <v>9.5963883237006993</v>
      </c>
      <c r="O67" s="81">
        <f>'Fixed data'!$G$7*O$88/1000000</f>
        <v>10.668218088862337</v>
      </c>
      <c r="P67" s="81">
        <f>'Fixed data'!$G$7*P$88/1000000</f>
        <v>11.740047854023974</v>
      </c>
      <c r="Q67" s="81">
        <f>'Fixed data'!$G$7*Q$88/1000000</f>
        <v>12.811877619185614</v>
      </c>
      <c r="R67" s="81">
        <f>'Fixed data'!$G$7*R$88/1000000</f>
        <v>13.883707384347248</v>
      </c>
      <c r="S67" s="81">
        <f>'Fixed data'!$G$7*S$88/1000000</f>
        <v>14.955537149508887</v>
      </c>
      <c r="T67" s="81">
        <f>'Fixed data'!$G$7*T$88/1000000</f>
        <v>16.027366914670523</v>
      </c>
      <c r="U67" s="81">
        <f>'Fixed data'!$G$7*U$88/1000000</f>
        <v>17.099196679832161</v>
      </c>
      <c r="V67" s="81">
        <f>'Fixed data'!$G$7*V$88/1000000</f>
        <v>18.171026444993796</v>
      </c>
      <c r="W67" s="81">
        <f>'Fixed data'!$G$7*W$88/1000000</f>
        <v>19.242856210155434</v>
      </c>
      <c r="X67" s="81">
        <f>'Fixed data'!$G$7*X$88/1000000</f>
        <v>20.314685975317072</v>
      </c>
      <c r="Y67" s="81">
        <f>'Fixed data'!$G$7*Y$88/1000000</f>
        <v>21.386515740478714</v>
      </c>
      <c r="Z67" s="81">
        <f>'Fixed data'!$G$7*Z$88/1000000</f>
        <v>22.458345505640345</v>
      </c>
      <c r="AA67" s="81">
        <f>'Fixed data'!$G$7*AA$88/1000000</f>
        <v>23.530175270801983</v>
      </c>
      <c r="AB67" s="81">
        <f>'Fixed data'!$G$7*AB$88/1000000</f>
        <v>24.602005035963622</v>
      </c>
      <c r="AC67" s="81">
        <f>'Fixed data'!$G$7*AC$88/1000000</f>
        <v>25.67383480112526</v>
      </c>
      <c r="AD67" s="81">
        <f>'Fixed data'!$G$7*AD$88/1000000</f>
        <v>26.745664566286898</v>
      </c>
      <c r="AE67" s="81">
        <f>'Fixed data'!$G$7*AE$88/1000000</f>
        <v>27.817494331448533</v>
      </c>
      <c r="AF67" s="81">
        <f>'Fixed data'!$G$7*AF$88/1000000</f>
        <v>28.889324096610171</v>
      </c>
      <c r="AG67" s="81">
        <f>'Fixed data'!$G$7*AG$88/1000000</f>
        <v>29.961153861771805</v>
      </c>
      <c r="AH67" s="81">
        <f>'Fixed data'!$G$7*AH$88/1000000</f>
        <v>31.032983626933444</v>
      </c>
      <c r="AI67" s="81">
        <f>'Fixed data'!$G$7*AI$88/1000000</f>
        <v>32.104813392095082</v>
      </c>
      <c r="AJ67" s="81">
        <f>'Fixed data'!$G$7*AJ$88/1000000</f>
        <v>33.176643157256713</v>
      </c>
      <c r="AK67" s="81">
        <f>'Fixed data'!$G$7*AK$88/1000000</f>
        <v>34.248472922418358</v>
      </c>
      <c r="AL67" s="81">
        <f>'Fixed data'!$G$7*AL$88/1000000</f>
        <v>35.320302687579996</v>
      </c>
      <c r="AM67" s="81">
        <f>'Fixed data'!$G$7*AM$88/1000000</f>
        <v>36.392132452741627</v>
      </c>
      <c r="AN67" s="81">
        <f>'Fixed data'!$G$7*AN$88/1000000</f>
        <v>37.463962217903273</v>
      </c>
      <c r="AO67" s="81">
        <f>'Fixed data'!$G$7*AO$88/1000000</f>
        <v>38.535791983064904</v>
      </c>
      <c r="AP67" s="81">
        <f>'Fixed data'!$G$7*AP$88/1000000</f>
        <v>39.607621748226549</v>
      </c>
      <c r="AQ67" s="81">
        <f>'Fixed data'!$G$7*AQ$88/1000000</f>
        <v>40.67945151338818</v>
      </c>
      <c r="AR67" s="81">
        <f>'Fixed data'!$G$7*AR$88/1000000</f>
        <v>41.751281278549811</v>
      </c>
      <c r="AS67" s="81">
        <f>'Fixed data'!$G$7*AS$88/1000000</f>
        <v>42.823111043711457</v>
      </c>
      <c r="AT67" s="81">
        <f>'Fixed data'!$G$7*AT$88/1000000</f>
        <v>43.894940808873095</v>
      </c>
      <c r="AU67" s="81">
        <f>'Fixed data'!$G$7*AU$88/1000000</f>
        <v>44.966770574034726</v>
      </c>
      <c r="AV67" s="81">
        <f>'Fixed data'!$G$7*AV$88/1000000</f>
        <v>46.038600339196371</v>
      </c>
      <c r="AW67" s="81">
        <f>'Fixed data'!$G$7*AW$88/1000000</f>
        <v>47.110430104358002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0.6973669267724778</v>
      </c>
      <c r="G68" s="81">
        <f>'Fixed data'!$G$8*G89/1000000</f>
        <v>1.394733950888595</v>
      </c>
      <c r="H68" s="81">
        <f>'Fixed data'!$G$8*H89/1000000</f>
        <v>2.0921009750047124</v>
      </c>
      <c r="I68" s="81">
        <f>'Fixed data'!$G$8*I89/1000000</f>
        <v>2.7894681660476182</v>
      </c>
      <c r="J68" s="81">
        <f>'Fixed data'!$G$8*J89/1000000</f>
        <v>3.4950741792691282</v>
      </c>
      <c r="K68" s="81">
        <f>'Fixed data'!$G$8*K89/1000000</f>
        <v>4.2006803594174267</v>
      </c>
      <c r="L68" s="81">
        <f>'Fixed data'!$G$8*L89/1000000</f>
        <v>4.9062865395657251</v>
      </c>
      <c r="M68" s="81">
        <f>'Fixed data'!$G$8*M89/1000000</f>
        <v>5.6118923037114348</v>
      </c>
      <c r="N68" s="81">
        <f>'Fixed data'!$G$8*N89/1000000</f>
        <v>6.3174982971883376</v>
      </c>
      <c r="O68" s="81">
        <f>'Fixed data'!$G$8*O89/1000000</f>
        <v>7.023104477336636</v>
      </c>
      <c r="P68" s="81">
        <f>'Fixed data'!$G$8*P89/1000000</f>
        <v>7.7287106574849354</v>
      </c>
      <c r="Q68" s="81">
        <f>'Fixed data'!$G$8*Q89/1000000</f>
        <v>8.4343168376332329</v>
      </c>
      <c r="R68" s="81">
        <f>'Fixed data'!$G$8*R89/1000000</f>
        <v>9.1399230177815323</v>
      </c>
      <c r="S68" s="81">
        <f>'Fixed data'!$G$8*S89/1000000</f>
        <v>9.8455291979298316</v>
      </c>
      <c r="T68" s="81">
        <f>'Fixed data'!$G$8*T89/1000000</f>
        <v>10.551135378078129</v>
      </c>
      <c r="U68" s="81">
        <f>'Fixed data'!$G$8*U89/1000000</f>
        <v>11.256741558226427</v>
      </c>
      <c r="V68" s="81">
        <f>'Fixed data'!$G$8*V89/1000000</f>
        <v>11.962347738374724</v>
      </c>
      <c r="W68" s="81">
        <f>'Fixed data'!$G$8*W89/1000000</f>
        <v>12.667953918523024</v>
      </c>
      <c r="X68" s="81">
        <f>'Fixed data'!$G$8*X89/1000000</f>
        <v>13.373560098671323</v>
      </c>
      <c r="Y68" s="81">
        <f>'Fixed data'!$G$8*Y89/1000000</f>
        <v>14.079166278819621</v>
      </c>
      <c r="Z68" s="81">
        <f>'Fixed data'!$G$8*Z89/1000000</f>
        <v>14.784772458967918</v>
      </c>
      <c r="AA68" s="81">
        <f>'Fixed data'!$G$8*AA89/1000000</f>
        <v>15.490378639116216</v>
      </c>
      <c r="AB68" s="81">
        <f>'Fixed data'!$G$8*AB89/1000000</f>
        <v>16.195984819264517</v>
      </c>
      <c r="AC68" s="81">
        <f>'Fixed data'!$G$8*AC89/1000000</f>
        <v>16.901590999412811</v>
      </c>
      <c r="AD68" s="81">
        <f>'Fixed data'!$G$8*AD89/1000000</f>
        <v>17.607197179561112</v>
      </c>
      <c r="AE68" s="81">
        <f>'Fixed data'!$G$8*AE89/1000000</f>
        <v>18.312803359709413</v>
      </c>
      <c r="AF68" s="81">
        <f>'Fixed data'!$G$8*AF89/1000000</f>
        <v>19.018409539857707</v>
      </c>
      <c r="AG68" s="81">
        <f>'Fixed data'!$G$8*AG89/1000000</f>
        <v>19.724015720006008</v>
      </c>
      <c r="AH68" s="81">
        <f>'Fixed data'!$G$8*AH89/1000000</f>
        <v>20.429621900154302</v>
      </c>
      <c r="AI68" s="81">
        <f>'Fixed data'!$G$8*AI89/1000000</f>
        <v>21.135228080302603</v>
      </c>
      <c r="AJ68" s="81">
        <f>'Fixed data'!$G$8*AJ89/1000000</f>
        <v>21.840834260450904</v>
      </c>
      <c r="AK68" s="81">
        <f>'Fixed data'!$G$8*AK89/1000000</f>
        <v>22.546440440599198</v>
      </c>
      <c r="AL68" s="81">
        <f>'Fixed data'!$G$8*AL89/1000000</f>
        <v>23.2520466207475</v>
      </c>
      <c r="AM68" s="81">
        <f>'Fixed data'!$G$8*AM89/1000000</f>
        <v>23.957652800895797</v>
      </c>
      <c r="AN68" s="81">
        <f>'Fixed data'!$G$8*AN89/1000000</f>
        <v>24.663258981044095</v>
      </c>
      <c r="AO68" s="81">
        <f>'Fixed data'!$G$8*AO89/1000000</f>
        <v>25.368865161192396</v>
      </c>
      <c r="AP68" s="81">
        <f>'Fixed data'!$G$8*AP89/1000000</f>
        <v>26.07447134134069</v>
      </c>
      <c r="AQ68" s="81">
        <f>'Fixed data'!$G$8*AQ89/1000000</f>
        <v>26.780077521488991</v>
      </c>
      <c r="AR68" s="81">
        <f>'Fixed data'!$G$8*AR89/1000000</f>
        <v>27.485683701637292</v>
      </c>
      <c r="AS68" s="81">
        <f>'Fixed data'!$G$8*AS89/1000000</f>
        <v>28.191289881785586</v>
      </c>
      <c r="AT68" s="81">
        <f>'Fixed data'!$G$8*AT89/1000000</f>
        <v>28.896896061933887</v>
      </c>
      <c r="AU68" s="81">
        <f>'Fixed data'!$G$8*AU89/1000000</f>
        <v>29.602502242082181</v>
      </c>
      <c r="AV68" s="81">
        <f>'Fixed data'!$G$8*AV89/1000000</f>
        <v>30.308108422230482</v>
      </c>
      <c r="AW68" s="81">
        <f>'Fixed data'!$G$8*AW89/1000000</f>
        <v>31.013714602378784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0.15816868069006954</v>
      </c>
      <c r="G70" s="34">
        <f>G91*'Fixed data'!$G$9</f>
        <v>0.31633737277796758</v>
      </c>
      <c r="H70" s="34">
        <f>H91*'Fixed data'!$G$9</f>
        <v>0.47450606486586527</v>
      </c>
      <c r="I70" s="34">
        <f>I91*'Fixed data'!$G$9</f>
        <v>0.63267490340395582</v>
      </c>
      <c r="J70" s="34">
        <f>J91*'Fixed data'!$G$9</f>
        <v>0.79271235325794143</v>
      </c>
      <c r="K70" s="34">
        <f>K91*'Fixed data'!$G$9</f>
        <v>0.95274980616426563</v>
      </c>
      <c r="L70" s="34">
        <f>L91*'Fixed data'!$G$9</f>
        <v>1.1127872590705907</v>
      </c>
      <c r="M70" s="34">
        <f>M91*'Fixed data'!$G$9</f>
        <v>1.2728244990743254</v>
      </c>
      <c r="N70" s="34">
        <f>N91*'Fixed data'!$G$9</f>
        <v>1.4328618780875346</v>
      </c>
      <c r="O70" s="34">
        <f>O91*'Fixed data'!$G$9</f>
        <v>1.5928993309938588</v>
      </c>
      <c r="P70" s="34">
        <f>P91*'Fixed data'!$G$9</f>
        <v>1.7529367839001837</v>
      </c>
      <c r="Q70" s="34">
        <f>Q91*'Fixed data'!$G$9</f>
        <v>1.9129742368065086</v>
      </c>
      <c r="R70" s="34">
        <f>R91*'Fixed data'!$G$9</f>
        <v>2.0730116897128328</v>
      </c>
      <c r="S70" s="34">
        <f>S91*'Fixed data'!$G$9</f>
        <v>2.2330491426191577</v>
      </c>
      <c r="T70" s="34">
        <f>T91*'Fixed data'!$G$9</f>
        <v>2.3930865955254825</v>
      </c>
      <c r="U70" s="34">
        <f>U91*'Fixed data'!$G$9</f>
        <v>2.5531240484318065</v>
      </c>
      <c r="V70" s="34">
        <f>V91*'Fixed data'!$G$9</f>
        <v>2.7131615013381318</v>
      </c>
      <c r="W70" s="34">
        <f>W91*'Fixed data'!$G$9</f>
        <v>2.8731989542444567</v>
      </c>
      <c r="X70" s="34">
        <f>X91*'Fixed data'!$G$9</f>
        <v>3.0332364071507811</v>
      </c>
      <c r="Y70" s="34">
        <f>Y91*'Fixed data'!$G$9</f>
        <v>3.1932738600571056</v>
      </c>
      <c r="Z70" s="34">
        <f>Z91*'Fixed data'!$G$9</f>
        <v>3.3533113129634309</v>
      </c>
      <c r="AA70" s="34">
        <f>AA91*'Fixed data'!$G$9</f>
        <v>3.5133487658697553</v>
      </c>
      <c r="AB70" s="34">
        <f>AB91*'Fixed data'!$G$9</f>
        <v>3.6733862187760806</v>
      </c>
      <c r="AC70" s="34">
        <f>AC91*'Fixed data'!$G$9</f>
        <v>3.8334236716824037</v>
      </c>
      <c r="AD70" s="34">
        <f>AD91*'Fixed data'!$G$9</f>
        <v>3.993461124588729</v>
      </c>
      <c r="AE70" s="34">
        <f>AE91*'Fixed data'!$G$9</f>
        <v>4.1534985774950544</v>
      </c>
      <c r="AF70" s="34">
        <f>AF91*'Fixed data'!$G$9</f>
        <v>4.3135360304013792</v>
      </c>
      <c r="AG70" s="34">
        <f>AG91*'Fixed data'!$G$9</f>
        <v>4.4735734833077041</v>
      </c>
      <c r="AH70" s="34">
        <f>AH91*'Fixed data'!$G$9</f>
        <v>4.6336109362140281</v>
      </c>
      <c r="AI70" s="34">
        <f>AI91*'Fixed data'!$G$9</f>
        <v>4.793648389120353</v>
      </c>
      <c r="AJ70" s="34">
        <f>AJ91*'Fixed data'!$G$9</f>
        <v>4.9536858420266769</v>
      </c>
      <c r="AK70" s="34">
        <f>AK91*'Fixed data'!$G$9</f>
        <v>5.1137232949330018</v>
      </c>
      <c r="AL70" s="34">
        <f>AL91*'Fixed data'!$G$9</f>
        <v>5.2737607478393267</v>
      </c>
      <c r="AM70" s="34">
        <f>AM91*'Fixed data'!$G$9</f>
        <v>5.4337982007456516</v>
      </c>
      <c r="AN70" s="34">
        <f>AN91*'Fixed data'!$G$9</f>
        <v>5.5938356536519773</v>
      </c>
      <c r="AO70" s="34">
        <f>AO91*'Fixed data'!$G$9</f>
        <v>5.7538731065583004</v>
      </c>
      <c r="AP70" s="34">
        <f>AP91*'Fixed data'!$G$9</f>
        <v>5.9139105594646253</v>
      </c>
      <c r="AQ70" s="34">
        <f>AQ91*'Fixed data'!$G$9</f>
        <v>6.0739480123709502</v>
      </c>
      <c r="AR70" s="34">
        <f>AR91*'Fixed data'!$G$9</f>
        <v>6.233985465277275</v>
      </c>
      <c r="AS70" s="34">
        <f>AS91*'Fixed data'!$G$9</f>
        <v>6.3940229181835999</v>
      </c>
      <c r="AT70" s="34">
        <f>AT91*'Fixed data'!$G$9</f>
        <v>6.5540603710899248</v>
      </c>
      <c r="AU70" s="34">
        <f>AU91*'Fixed data'!$G$9</f>
        <v>6.7140978239962488</v>
      </c>
      <c r="AV70" s="34">
        <f>AV91*'Fixed data'!$G$9</f>
        <v>6.8741352769025736</v>
      </c>
      <c r="AW70" s="34">
        <f>AW91*'Fixed data'!$G$9</f>
        <v>7.0341727298088985</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1.56489177784685E-2</v>
      </c>
      <c r="G71" s="34">
        <f>G92*'Fixed data'!$G$10</f>
        <v>3.1297833798926103E-2</v>
      </c>
      <c r="H71" s="34">
        <f>H92*'Fixed data'!$G$10</f>
        <v>4.6946749819383703E-2</v>
      </c>
      <c r="I71" s="34">
        <f>I92*'Fixed data'!$G$10</f>
        <v>6.2595668287445339E-2</v>
      </c>
      <c r="J71" s="34">
        <f>J92*'Fixed data'!$G$10</f>
        <v>7.8429469245195449E-2</v>
      </c>
      <c r="K71" s="34">
        <f>K92*'Fixed data'!$G$10</f>
        <v>9.4263268252500587E-2</v>
      </c>
      <c r="L71" s="34">
        <f>L92*'Fixed data'!$G$10</f>
        <v>0.11009706725980571</v>
      </c>
      <c r="M71" s="34">
        <f>M92*'Fixed data'!$G$10</f>
        <v>0.12593086860807542</v>
      </c>
      <c r="N71" s="34">
        <f>N92*'Fixed data'!$G$10</f>
        <v>0.14176466967246498</v>
      </c>
      <c r="O71" s="34">
        <f>O92*'Fixed data'!$G$10</f>
        <v>0.15759846867977009</v>
      </c>
      <c r="P71" s="34">
        <f>P92*'Fixed data'!$G$10</f>
        <v>0.17343226768707518</v>
      </c>
      <c r="Q71" s="34">
        <f>Q92*'Fixed data'!$G$10</f>
        <v>0.18926606669438026</v>
      </c>
      <c r="R71" s="34">
        <f>R92*'Fixed data'!$G$10</f>
        <v>0.2050998657016854</v>
      </c>
      <c r="S71" s="34">
        <f>S92*'Fixed data'!$G$10</f>
        <v>0.22093366470899051</v>
      </c>
      <c r="T71" s="34">
        <f>T92*'Fixed data'!$G$10</f>
        <v>0.23676746371629556</v>
      </c>
      <c r="U71" s="34">
        <f>U92*'Fixed data'!$G$10</f>
        <v>0.25260126272360078</v>
      </c>
      <c r="V71" s="34">
        <f>V92*'Fixed data'!$G$10</f>
        <v>0.26843506173090581</v>
      </c>
      <c r="W71" s="34">
        <f>W92*'Fixed data'!$G$10</f>
        <v>0.28426886073821095</v>
      </c>
      <c r="X71" s="34">
        <f>X92*'Fixed data'!$G$10</f>
        <v>0.30010265974551603</v>
      </c>
      <c r="Y71" s="34">
        <f>Y92*'Fixed data'!$G$10</f>
        <v>0.31593645875282123</v>
      </c>
      <c r="Z71" s="34">
        <f>Z92*'Fixed data'!$G$10</f>
        <v>0.33177025776012625</v>
      </c>
      <c r="AA71" s="34">
        <f>AA92*'Fixed data'!$G$10</f>
        <v>0.34760405676743139</v>
      </c>
      <c r="AB71" s="34">
        <f>AB92*'Fixed data'!$G$10</f>
        <v>0.36343785577473653</v>
      </c>
      <c r="AC71" s="34">
        <f>AC92*'Fixed data'!$G$10</f>
        <v>0.37927165478204161</v>
      </c>
      <c r="AD71" s="34">
        <f>AD92*'Fixed data'!$G$10</f>
        <v>0.39510545378934669</v>
      </c>
      <c r="AE71" s="34">
        <f>AE92*'Fixed data'!$G$10</f>
        <v>0.41093925279665189</v>
      </c>
      <c r="AF71" s="34">
        <f>AF92*'Fixed data'!$G$10</f>
        <v>0.42677305180395697</v>
      </c>
      <c r="AG71" s="34">
        <f>AG92*'Fixed data'!$G$10</f>
        <v>0.442606850811262</v>
      </c>
      <c r="AH71" s="34">
        <f>AH92*'Fixed data'!$G$10</f>
        <v>0.45844064981856714</v>
      </c>
      <c r="AI71" s="34">
        <f>AI92*'Fixed data'!$G$10</f>
        <v>0.47427444882587233</v>
      </c>
      <c r="AJ71" s="34">
        <f>AJ92*'Fixed data'!$G$10</f>
        <v>0.49010824783317741</v>
      </c>
      <c r="AK71" s="34">
        <f>AK92*'Fixed data'!$G$10</f>
        <v>0.5059420468404825</v>
      </c>
      <c r="AL71" s="34">
        <f>AL92*'Fixed data'!$G$10</f>
        <v>0.52177584584778769</v>
      </c>
      <c r="AM71" s="34">
        <f>AM92*'Fixed data'!$G$10</f>
        <v>0.53760964485509266</v>
      </c>
      <c r="AN71" s="34">
        <f>AN92*'Fixed data'!$G$10</f>
        <v>0.55344344386239785</v>
      </c>
      <c r="AO71" s="34">
        <f>AO92*'Fixed data'!$G$10</f>
        <v>0.56927724286970294</v>
      </c>
      <c r="AP71" s="34">
        <f>AP92*'Fixed data'!$G$10</f>
        <v>0.58511104187700802</v>
      </c>
      <c r="AQ71" s="34">
        <f>AQ92*'Fixed data'!$G$10</f>
        <v>0.60094484088431321</v>
      </c>
      <c r="AR71" s="34">
        <f>AR92*'Fixed data'!$G$10</f>
        <v>0.61677863989161841</v>
      </c>
      <c r="AS71" s="34">
        <f>AS92*'Fixed data'!$G$10</f>
        <v>0.63261243889892338</v>
      </c>
      <c r="AT71" s="34">
        <f>AT92*'Fixed data'!$G$10</f>
        <v>0.64844623790622846</v>
      </c>
      <c r="AU71" s="34">
        <f>AU92*'Fixed data'!$G$10</f>
        <v>0.66428003691353366</v>
      </c>
      <c r="AV71" s="34">
        <f>AV92*'Fixed data'!$G$10</f>
        <v>0.68011383592083874</v>
      </c>
      <c r="AW71" s="34">
        <f>AW92*'Fixed data'!$G$10</f>
        <v>0.69594763492814382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1.9304933703174447</v>
      </c>
      <c r="G76" s="53">
        <f t="shared" si="10"/>
        <v>3.8609923384195017</v>
      </c>
      <c r="H76" s="53">
        <f t="shared" si="10"/>
        <v>5.7914913065215581</v>
      </c>
      <c r="I76" s="53">
        <f t="shared" si="10"/>
        <v>7.7219886050743192</v>
      </c>
      <c r="J76" s="53">
        <f t="shared" si="10"/>
        <v>9.675297619643084</v>
      </c>
      <c r="K76" s="53">
        <f t="shared" si="10"/>
        <v>11.628604816866648</v>
      </c>
      <c r="L76" s="53">
        <f t="shared" si="10"/>
        <v>13.581912014090216</v>
      </c>
      <c r="M76" s="53">
        <f t="shared" si="10"/>
        <v>15.535208099884036</v>
      </c>
      <c r="N76" s="53">
        <f t="shared" si="10"/>
        <v>17.488513168649039</v>
      </c>
      <c r="O76" s="53">
        <f t="shared" si="10"/>
        <v>19.441820365872601</v>
      </c>
      <c r="P76" s="53">
        <f t="shared" si="10"/>
        <v>21.395127563096167</v>
      </c>
      <c r="Q76" s="53">
        <f t="shared" si="10"/>
        <v>23.348434760319737</v>
      </c>
      <c r="R76" s="53">
        <f t="shared" si="10"/>
        <v>25.3017419575433</v>
      </c>
      <c r="S76" s="53">
        <f t="shared" si="10"/>
        <v>27.255049154766869</v>
      </c>
      <c r="T76" s="53">
        <f t="shared" si="10"/>
        <v>29.208356351990428</v>
      </c>
      <c r="U76" s="53">
        <f t="shared" si="10"/>
        <v>31.161663549213998</v>
      </c>
      <c r="V76" s="53">
        <f t="shared" si="10"/>
        <v>33.114970746437557</v>
      </c>
      <c r="W76" s="53">
        <f t="shared" si="10"/>
        <v>35.068277943661123</v>
      </c>
      <c r="X76" s="53">
        <f t="shared" si="10"/>
        <v>37.021585140884696</v>
      </c>
      <c r="Y76" s="53">
        <f t="shared" si="10"/>
        <v>38.974892338108262</v>
      </c>
      <c r="Z76" s="53">
        <f t="shared" si="10"/>
        <v>40.928199535331814</v>
      </c>
      <c r="AA76" s="53">
        <f t="shared" si="10"/>
        <v>42.881506732555387</v>
      </c>
      <c r="AB76" s="53">
        <f t="shared" si="10"/>
        <v>44.834813929778953</v>
      </c>
      <c r="AC76" s="53">
        <f t="shared" si="10"/>
        <v>46.788121127002519</v>
      </c>
      <c r="AD76" s="53">
        <f t="shared" si="10"/>
        <v>48.741428324226085</v>
      </c>
      <c r="AE76" s="53">
        <f t="shared" si="10"/>
        <v>50.694735521449658</v>
      </c>
      <c r="AF76" s="53">
        <f t="shared" si="10"/>
        <v>52.648042718673217</v>
      </c>
      <c r="AG76" s="53">
        <f t="shared" si="10"/>
        <v>54.601349915896776</v>
      </c>
      <c r="AH76" s="53">
        <f t="shared" si="10"/>
        <v>56.554657113120342</v>
      </c>
      <c r="AI76" s="53">
        <f t="shared" si="10"/>
        <v>58.507964310343915</v>
      </c>
      <c r="AJ76" s="53">
        <f t="shared" si="10"/>
        <v>60.461271507567474</v>
      </c>
      <c r="AK76" s="53">
        <f t="shared" si="10"/>
        <v>62.41457870479104</v>
      </c>
      <c r="AL76" s="53">
        <f t="shared" si="10"/>
        <v>64.367885902014606</v>
      </c>
      <c r="AM76" s="53">
        <f t="shared" si="10"/>
        <v>66.321193099238172</v>
      </c>
      <c r="AN76" s="53">
        <f t="shared" si="10"/>
        <v>68.274500296461738</v>
      </c>
      <c r="AO76" s="53">
        <f t="shared" si="10"/>
        <v>70.227807493685305</v>
      </c>
      <c r="AP76" s="53">
        <f t="shared" si="10"/>
        <v>72.181114690908885</v>
      </c>
      <c r="AQ76" s="53">
        <f t="shared" si="10"/>
        <v>74.134421888132422</v>
      </c>
      <c r="AR76" s="53">
        <f t="shared" si="10"/>
        <v>76.087729085356003</v>
      </c>
      <c r="AS76" s="53">
        <f t="shared" si="10"/>
        <v>78.041036282579554</v>
      </c>
      <c r="AT76" s="53">
        <f t="shared" si="10"/>
        <v>79.994343479803121</v>
      </c>
      <c r="AU76" s="53">
        <f t="shared" si="10"/>
        <v>81.947650677026701</v>
      </c>
      <c r="AV76" s="53">
        <f t="shared" si="10"/>
        <v>83.900957874250267</v>
      </c>
      <c r="AW76" s="53">
        <f t="shared" si="10"/>
        <v>85.854265071473833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-1.8538900279999997</v>
      </c>
      <c r="F77" s="54">
        <f>IF('Fixed data'!$G$19=FALSE,F64+F76,F64)</f>
        <v>-0.17169124863213958</v>
      </c>
      <c r="G77" s="54">
        <f>IF('Fixed data'!$G$19=FALSE,G64+G76,G64)</f>
        <v>1.5788648170998192</v>
      </c>
      <c r="H77" s="54">
        <f>IF('Fixed data'!$G$19=FALSE,H64+H76,H64)</f>
        <v>3.3989672547599215</v>
      </c>
      <c r="I77" s="54">
        <f>IF('Fixed data'!$G$19=FALSE,I64+I76,I64)</f>
        <v>5.2881558623253015</v>
      </c>
      <c r="J77" s="54">
        <f>IF('Fixed data'!$G$19=FALSE,J64+J76,J64)</f>
        <v>7.2709563779890836</v>
      </c>
      <c r="K77" s="54">
        <f>IF('Fixed data'!$G$19=FALSE,K64+K76,K64)</f>
        <v>9.3236767190225969</v>
      </c>
      <c r="L77" s="54">
        <f>IF('Fixed data'!$G$19=FALSE,L64+L76,L64)</f>
        <v>11.446447649490089</v>
      </c>
      <c r="M77" s="54">
        <f>IF('Fixed data'!$G$19=FALSE,M64+M76,M64)</f>
        <v>15.364212572414189</v>
      </c>
      <c r="N77" s="54">
        <f>IF('Fixed data'!$G$19=FALSE,N64+N76,N64)</f>
        <v>18.033181325714867</v>
      </c>
      <c r="O77" s="54">
        <f>IF('Fixed data'!$G$19=FALSE,O64+O76,O64)</f>
        <v>20.752686163465214</v>
      </c>
      <c r="P77" s="54">
        <f>IF('Fixed data'!$G$19=FALSE,P64+P76,P64)</f>
        <v>23.521842277881269</v>
      </c>
      <c r="Q77" s="54">
        <f>IF('Fixed data'!$G$19=FALSE,Q64+Q76,Q64)</f>
        <v>26.339766989637635</v>
      </c>
      <c r="R77" s="54">
        <f>IF('Fixed data'!$G$19=FALSE,R64+R76,R64)</f>
        <v>29.205577619408899</v>
      </c>
      <c r="S77" s="54">
        <f>IF('Fixed data'!$G$19=FALSE,S64+S76,S64)</f>
        <v>32.118391487869673</v>
      </c>
      <c r="T77" s="54">
        <f>IF('Fixed data'!$G$19=FALSE,T64+T76,T64)</f>
        <v>35.077325915694537</v>
      </c>
      <c r="U77" s="54">
        <f>IF('Fixed data'!$G$19=FALSE,U64+U76,U64)</f>
        <v>38.081498223558114</v>
      </c>
      <c r="V77" s="54">
        <f>IF('Fixed data'!$G$19=FALSE,V64+V76,V64)</f>
        <v>41.130025732134982</v>
      </c>
      <c r="W77" s="54">
        <f>IF('Fixed data'!$G$19=FALSE,W64+W76,W64)</f>
        <v>44.222025762099761</v>
      </c>
      <c r="X77" s="54">
        <f>IF('Fixed data'!$G$19=FALSE,X64+X76,X64)</f>
        <v>47.356615634127046</v>
      </c>
      <c r="Y77" s="54">
        <f>IF('Fixed data'!$G$19=FALSE,Y64+Y76,Y64)</f>
        <v>50.53291266889142</v>
      </c>
      <c r="Z77" s="54">
        <f>IF('Fixed data'!$G$19=FALSE,Z64+Z76,Z64)</f>
        <v>53.750034187067484</v>
      </c>
      <c r="AA77" s="54">
        <f>IF('Fixed data'!$G$19=FALSE,AA64+AA76,AA64)</f>
        <v>57.007097509329867</v>
      </c>
      <c r="AB77" s="54">
        <f>IF('Fixed data'!$G$19=FALSE,AB64+AB76,AB64)</f>
        <v>60.303219956353132</v>
      </c>
      <c r="AC77" s="54">
        <f>IF('Fixed data'!$G$19=FALSE,AC64+AC76,AC64)</f>
        <v>63.637518848811894</v>
      </c>
      <c r="AD77" s="54">
        <f>IF('Fixed data'!$G$19=FALSE,AD64+AD76,AD64)</f>
        <v>67.009111507380752</v>
      </c>
      <c r="AE77" s="54">
        <f>IF('Fixed data'!$G$19=FALSE,AE64+AE76,AE64)</f>
        <v>70.417115252734305</v>
      </c>
      <c r="AF77" s="54">
        <f>IF('Fixed data'!$G$19=FALSE,AF64+AF76,AF64)</f>
        <v>73.860647405547155</v>
      </c>
      <c r="AG77" s="54">
        <f>IF('Fixed data'!$G$19=FALSE,AG64+AG76,AG64)</f>
        <v>77.338825286493886</v>
      </c>
      <c r="AH77" s="54">
        <f>IF('Fixed data'!$G$19=FALSE,AH64+AH76,AH64)</f>
        <v>80.850766216249099</v>
      </c>
      <c r="AI77" s="54">
        <f>IF('Fixed data'!$G$19=FALSE,AI64+AI76,AI64)</f>
        <v>84.395587515487435</v>
      </c>
      <c r="AJ77" s="54">
        <f>IF('Fixed data'!$G$19=FALSE,AJ64+AJ76,AJ64)</f>
        <v>87.438231600820671</v>
      </c>
      <c r="AK77" s="54">
        <f>IF('Fixed data'!$G$19=FALSE,AK64+AK76,AK64)</f>
        <v>90.520596255796931</v>
      </c>
      <c r="AL77" s="54">
        <f>IF('Fixed data'!$G$19=FALSE,AL64+AL76,AL64)</f>
        <v>93.642681480416243</v>
      </c>
      <c r="AM77" s="54">
        <f>IF('Fixed data'!$G$19=FALSE,AM64+AM76,AM64)</f>
        <v>96.804487274678593</v>
      </c>
      <c r="AN77" s="54">
        <f>IF('Fixed data'!$G$19=FALSE,AN64+AN76,AN64)</f>
        <v>100.00601363858399</v>
      </c>
      <c r="AO77" s="54">
        <f>IF('Fixed data'!$G$19=FALSE,AO64+AO76,AO64)</f>
        <v>103.2472605721324</v>
      </c>
      <c r="AP77" s="54">
        <f>IF('Fixed data'!$G$19=FALSE,AP64+AP76,AP64)</f>
        <v>106.52822807532388</v>
      </c>
      <c r="AQ77" s="54">
        <f>IF('Fixed data'!$G$19=FALSE,AQ64+AQ76,AQ64)</f>
        <v>109.84891614815837</v>
      </c>
      <c r="AR77" s="54">
        <f>IF('Fixed data'!$G$19=FALSE,AR64+AR76,AR64)</f>
        <v>113.20932479063592</v>
      </c>
      <c r="AS77" s="54">
        <f>IF('Fixed data'!$G$19=FALSE,AS64+AS76,AS64)</f>
        <v>116.60945400275648</v>
      </c>
      <c r="AT77" s="54">
        <f>IF('Fixed data'!$G$19=FALSE,AT64+AT76,AT64)</f>
        <v>120.04930378452009</v>
      </c>
      <c r="AU77" s="54">
        <f>IF('Fixed data'!$G$19=FALSE,AU64+AU76,AU64)</f>
        <v>123.52887413592676</v>
      </c>
      <c r="AV77" s="54">
        <f>IF('Fixed data'!$G$19=FALSE,AV64+AV76,AV64)</f>
        <v>127.04816505697644</v>
      </c>
      <c r="AW77" s="54">
        <f>IF('Fixed data'!$G$19=FALSE,AW64+AW76,AW64)</f>
        <v>130.60717654766918</v>
      </c>
      <c r="AX77" s="54">
        <f>IF('Fixed data'!$G$19=FALSE,AX64+AX76,AX64)</f>
        <v>36.263468047681918</v>
      </c>
      <c r="AY77" s="54">
        <f>IF('Fixed data'!$G$19=FALSE,AY64+AY76,AY64)</f>
        <v>36.084234402478693</v>
      </c>
      <c r="AZ77" s="54">
        <f>IF('Fixed data'!$G$19=FALSE,AZ64+AZ76,AZ64)</f>
        <v>35.879947158006502</v>
      </c>
      <c r="BA77" s="54">
        <f>IF('Fixed data'!$G$19=FALSE,BA64+BA76,BA64)</f>
        <v>35.651197382916692</v>
      </c>
      <c r="BB77" s="54">
        <f>IF('Fixed data'!$G$19=FALSE,BB64+BB76,BB64)</f>
        <v>35.398500273682849</v>
      </c>
      <c r="BC77" s="54">
        <f>IF('Fixed data'!$G$19=FALSE,BC64+BC76,BC64)</f>
        <v>35.122452285978511</v>
      </c>
      <c r="BD77" s="54">
        <f>IF('Fixed data'!$G$19=FALSE,BD64+BD76,BD64)</f>
        <v>34.823538893202297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-1.7911980946859902</v>
      </c>
      <c r="F80" s="55">
        <f t="shared" ref="F80:BD80" si="11">F77*F78</f>
        <v>-0.16027561775737087</v>
      </c>
      <c r="G80" s="55">
        <f t="shared" si="11"/>
        <v>1.4240456050190582</v>
      </c>
      <c r="H80" s="55">
        <f t="shared" si="11"/>
        <v>2.9620035963624871</v>
      </c>
      <c r="I80" s="55">
        <f t="shared" si="11"/>
        <v>4.4524853382435037</v>
      </c>
      <c r="J80" s="55">
        <f t="shared" si="11"/>
        <v>5.9149276982276842</v>
      </c>
      <c r="K80" s="55">
        <f t="shared" si="11"/>
        <v>7.3283256214899293</v>
      </c>
      <c r="L80" s="55">
        <f t="shared" si="11"/>
        <v>8.6925646226471116</v>
      </c>
      <c r="M80" s="55">
        <f t="shared" si="11"/>
        <v>11.273198627685355</v>
      </c>
      <c r="N80" s="55">
        <f t="shared" si="11"/>
        <v>12.784061512839001</v>
      </c>
      <c r="O80" s="55">
        <f t="shared" si="11"/>
        <v>14.21446343603378</v>
      </c>
      <c r="P80" s="55">
        <f t="shared" si="11"/>
        <v>15.566362364492944</v>
      </c>
      <c r="Q80" s="55">
        <f t="shared" si="11"/>
        <v>16.84175640055026</v>
      </c>
      <c r="R80" s="55">
        <f t="shared" si="11"/>
        <v>18.042674027782763</v>
      </c>
      <c r="S80" s="55">
        <f t="shared" si="11"/>
        <v>19.171166564428198</v>
      </c>
      <c r="T80" s="55">
        <f t="shared" si="11"/>
        <v>20.229301222727361</v>
      </c>
      <c r="U80" s="55">
        <f t="shared" si="11"/>
        <v>21.219154736697725</v>
      </c>
      <c r="V80" s="55">
        <f t="shared" si="11"/>
        <v>22.14280752288602</v>
      </c>
      <c r="W80" s="55">
        <f t="shared" si="11"/>
        <v>23.002338340586935</v>
      </c>
      <c r="X80" s="55">
        <f t="shared" si="11"/>
        <v>23.799819419855737</v>
      </c>
      <c r="Y80" s="55">
        <f t="shared" si="11"/>
        <v>24.537312027391106</v>
      </c>
      <c r="Z80" s="55">
        <f t="shared" si="11"/>
        <v>25.216862442023018</v>
      </c>
      <c r="AA80" s="55">
        <f t="shared" si="11"/>
        <v>25.840498313115823</v>
      </c>
      <c r="AB80" s="55">
        <f t="shared" si="11"/>
        <v>26.41022537669032</v>
      </c>
      <c r="AC80" s="55">
        <f t="shared" si="11"/>
        <v>26.928024505486921</v>
      </c>
      <c r="AD80" s="55">
        <f t="shared" si="11"/>
        <v>27.395849070536357</v>
      </c>
      <c r="AE80" s="55">
        <f t="shared" si="11"/>
        <v>27.815622593080192</v>
      </c>
      <c r="AF80" s="55">
        <f t="shared" si="11"/>
        <v>28.189236666892821</v>
      </c>
      <c r="AG80" s="55">
        <f t="shared" si="11"/>
        <v>28.518549132203439</v>
      </c>
      <c r="AH80" s="55">
        <f t="shared" si="11"/>
        <v>28.805382483503553</v>
      </c>
      <c r="AI80" s="55">
        <f t="shared" si="11"/>
        <v>33.757150114511447</v>
      </c>
      <c r="AJ80" s="55">
        <f t="shared" si="11"/>
        <v>33.955503530043806</v>
      </c>
      <c r="AK80" s="55">
        <f t="shared" si="11"/>
        <v>34.128640658530003</v>
      </c>
      <c r="AL80" s="55">
        <f t="shared" si="11"/>
        <v>34.277425954130848</v>
      </c>
      <c r="AM80" s="55">
        <f t="shared" si="11"/>
        <v>34.402707610774073</v>
      </c>
      <c r="AN80" s="55">
        <f t="shared" si="11"/>
        <v>34.505317405972725</v>
      </c>
      <c r="AO80" s="55">
        <f t="shared" si="11"/>
        <v>34.586070578313091</v>
      </c>
      <c r="AP80" s="55">
        <f t="shared" si="11"/>
        <v>34.645765736469819</v>
      </c>
      <c r="AQ80" s="55">
        <f t="shared" si="11"/>
        <v>34.685184797710427</v>
      </c>
      <c r="AR80" s="55">
        <f t="shared" si="11"/>
        <v>34.705092953953162</v>
      </c>
      <c r="AS80" s="55">
        <f t="shared" si="11"/>
        <v>34.706238663537448</v>
      </c>
      <c r="AT80" s="55">
        <f t="shared" si="11"/>
        <v>34.689353666959647</v>
      </c>
      <c r="AU80" s="55">
        <f t="shared" si="11"/>
        <v>34.655153024913744</v>
      </c>
      <c r="AV80" s="55">
        <f t="shared" si="11"/>
        <v>34.604335177061706</v>
      </c>
      <c r="AW80" s="55">
        <f t="shared" si="11"/>
        <v>34.537582020038364</v>
      </c>
      <c r="AX80" s="55">
        <f t="shared" si="11"/>
        <v>9.3101568771441698</v>
      </c>
      <c r="AY80" s="55">
        <f t="shared" si="11"/>
        <v>8.9943117023175141</v>
      </c>
      <c r="AZ80" s="55">
        <f t="shared" si="11"/>
        <v>8.6829041903492588</v>
      </c>
      <c r="BA80" s="55">
        <f t="shared" si="11"/>
        <v>8.3762592418060038</v>
      </c>
      <c r="BB80" s="55">
        <f t="shared" si="11"/>
        <v>8.0746485263666017</v>
      </c>
      <c r="BC80" s="55">
        <f t="shared" si="11"/>
        <v>7.7783301223393471</v>
      </c>
      <c r="BD80" s="55">
        <f t="shared" si="11"/>
        <v>7.4875066121908729</v>
      </c>
    </row>
    <row r="81" spans="1:56" x14ac:dyDescent="0.3">
      <c r="A81" s="74"/>
      <c r="B81" s="15" t="s">
        <v>18</v>
      </c>
      <c r="C81" s="15"/>
      <c r="D81" s="14" t="s">
        <v>40</v>
      </c>
      <c r="E81" s="56">
        <f>+E80</f>
        <v>-1.7911980946859902</v>
      </c>
      <c r="F81" s="56">
        <f t="shared" ref="F81:BD81" si="12">+E81+F80</f>
        <v>-1.9514737124433612</v>
      </c>
      <c r="G81" s="56">
        <f t="shared" si="12"/>
        <v>-0.52742810742430302</v>
      </c>
      <c r="H81" s="56">
        <f t="shared" si="12"/>
        <v>2.4345754889381839</v>
      </c>
      <c r="I81" s="56">
        <f t="shared" si="12"/>
        <v>6.8870608271816876</v>
      </c>
      <c r="J81" s="56">
        <f t="shared" si="12"/>
        <v>12.801988525409371</v>
      </c>
      <c r="K81" s="56">
        <f t="shared" si="12"/>
        <v>20.130314146899302</v>
      </c>
      <c r="L81" s="56">
        <f t="shared" si="12"/>
        <v>28.822878769546413</v>
      </c>
      <c r="M81" s="56">
        <f t="shared" si="12"/>
        <v>40.096077397231767</v>
      </c>
      <c r="N81" s="56">
        <f t="shared" si="12"/>
        <v>52.880138910070769</v>
      </c>
      <c r="O81" s="56">
        <f t="shared" si="12"/>
        <v>67.094602346104551</v>
      </c>
      <c r="P81" s="56">
        <f t="shared" si="12"/>
        <v>82.660964710597497</v>
      </c>
      <c r="Q81" s="56">
        <f t="shared" si="12"/>
        <v>99.502721111147764</v>
      </c>
      <c r="R81" s="56">
        <f t="shared" si="12"/>
        <v>117.54539513893053</v>
      </c>
      <c r="S81" s="56">
        <f t="shared" si="12"/>
        <v>136.71656170335874</v>
      </c>
      <c r="T81" s="56">
        <f t="shared" si="12"/>
        <v>156.94586292608611</v>
      </c>
      <c r="U81" s="56">
        <f t="shared" si="12"/>
        <v>178.16501766278384</v>
      </c>
      <c r="V81" s="56">
        <f t="shared" si="12"/>
        <v>200.30782518566986</v>
      </c>
      <c r="W81" s="56">
        <f t="shared" si="12"/>
        <v>223.31016352625679</v>
      </c>
      <c r="X81" s="56">
        <f t="shared" si="12"/>
        <v>247.10998294611252</v>
      </c>
      <c r="Y81" s="56">
        <f t="shared" si="12"/>
        <v>271.64729497350362</v>
      </c>
      <c r="Z81" s="56">
        <f t="shared" si="12"/>
        <v>296.86415741552662</v>
      </c>
      <c r="AA81" s="56">
        <f t="shared" si="12"/>
        <v>322.70465572864242</v>
      </c>
      <c r="AB81" s="56">
        <f t="shared" si="12"/>
        <v>349.11488110533276</v>
      </c>
      <c r="AC81" s="56">
        <f t="shared" si="12"/>
        <v>376.04290561081967</v>
      </c>
      <c r="AD81" s="56">
        <f t="shared" si="12"/>
        <v>403.43875468135604</v>
      </c>
      <c r="AE81" s="56">
        <f t="shared" si="12"/>
        <v>431.25437727443625</v>
      </c>
      <c r="AF81" s="56">
        <f t="shared" si="12"/>
        <v>459.44361394132909</v>
      </c>
      <c r="AG81" s="56">
        <f t="shared" si="12"/>
        <v>487.96216307353251</v>
      </c>
      <c r="AH81" s="56">
        <f t="shared" si="12"/>
        <v>516.7675455570361</v>
      </c>
      <c r="AI81" s="56">
        <f t="shared" si="12"/>
        <v>550.52469567154753</v>
      </c>
      <c r="AJ81" s="56">
        <f t="shared" si="12"/>
        <v>584.48019920159129</v>
      </c>
      <c r="AK81" s="56">
        <f t="shared" si="12"/>
        <v>618.60883986012129</v>
      </c>
      <c r="AL81" s="56">
        <f t="shared" si="12"/>
        <v>652.88626581425217</v>
      </c>
      <c r="AM81" s="56">
        <f t="shared" si="12"/>
        <v>687.28897342502626</v>
      </c>
      <c r="AN81" s="56">
        <f t="shared" si="12"/>
        <v>721.79429083099899</v>
      </c>
      <c r="AO81" s="56">
        <f t="shared" si="12"/>
        <v>756.38036140931206</v>
      </c>
      <c r="AP81" s="56">
        <f t="shared" si="12"/>
        <v>791.02612714578186</v>
      </c>
      <c r="AQ81" s="56">
        <f t="shared" si="12"/>
        <v>825.71131194349232</v>
      </c>
      <c r="AR81" s="56">
        <f t="shared" si="12"/>
        <v>860.41640489744543</v>
      </c>
      <c r="AS81" s="56">
        <f t="shared" si="12"/>
        <v>895.12264356098285</v>
      </c>
      <c r="AT81" s="56">
        <f t="shared" si="12"/>
        <v>929.81199722794247</v>
      </c>
      <c r="AU81" s="56">
        <f t="shared" si="12"/>
        <v>964.46715025285619</v>
      </c>
      <c r="AV81" s="56">
        <f t="shared" si="12"/>
        <v>999.07148542991786</v>
      </c>
      <c r="AW81" s="56">
        <f t="shared" si="12"/>
        <v>1033.6090674499562</v>
      </c>
      <c r="AX81" s="56">
        <f t="shared" si="12"/>
        <v>1042.9192243271004</v>
      </c>
      <c r="AY81" s="56">
        <f t="shared" si="12"/>
        <v>1051.9135360294179</v>
      </c>
      <c r="AZ81" s="56">
        <f t="shared" si="12"/>
        <v>1060.5964402197671</v>
      </c>
      <c r="BA81" s="56">
        <f t="shared" si="12"/>
        <v>1068.9726994615733</v>
      </c>
      <c r="BB81" s="56">
        <f t="shared" si="12"/>
        <v>1077.0473479879399</v>
      </c>
      <c r="BC81" s="56">
        <f t="shared" si="12"/>
        <v>1084.8256781102793</v>
      </c>
      <c r="BD81" s="56">
        <f t="shared" si="12"/>
        <v>1092.3131847224702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f>'Option 1'!E88*0.8</f>
        <v>0</v>
      </c>
      <c r="F88" s="43">
        <f>'Option 1'!F88*0.8</f>
        <v>68592.444459238657</v>
      </c>
      <c r="G88" s="43">
        <f>'Option 1'!G88*0.8</f>
        <v>137185.24445923866</v>
      </c>
      <c r="H88" s="43">
        <f>'Option 1'!H88*0.8</f>
        <v>205778.04445923865</v>
      </c>
      <c r="I88" s="43">
        <f>'Option 1'!I88*0.8</f>
        <v>274370.71590216272</v>
      </c>
      <c r="J88" s="43">
        <f>'Option 1'!J88*0.8</f>
        <v>343774.04445923865</v>
      </c>
      <c r="K88" s="43">
        <f>'Option 1'!K88*0.8</f>
        <v>413177.24445923866</v>
      </c>
      <c r="L88" s="43">
        <f>'Option 1'!L88*0.8</f>
        <v>482580.44445923867</v>
      </c>
      <c r="M88" s="43">
        <f>'Option 1'!M88*0.8</f>
        <v>551982.96554245276</v>
      </c>
      <c r="N88" s="43">
        <f>'Option 1'!N88*0.8</f>
        <v>621386.04445923865</v>
      </c>
      <c r="O88" s="43">
        <f>'Option 1'!O88*0.8</f>
        <v>690789.24445923872</v>
      </c>
      <c r="P88" s="43">
        <f>'Option 1'!P88*0.8</f>
        <v>760192.44445923867</v>
      </c>
      <c r="Q88" s="43">
        <f>'Option 1'!Q88*0.8</f>
        <v>829595.64445923874</v>
      </c>
      <c r="R88" s="43">
        <f>'Option 1'!R88*0.8</f>
        <v>898998.84445923869</v>
      </c>
      <c r="S88" s="43">
        <f>'Option 1'!S88*0.8</f>
        <v>968402.04445923865</v>
      </c>
      <c r="T88" s="43">
        <f>'Option 1'!T88*0.8</f>
        <v>1037805.2444592387</v>
      </c>
      <c r="U88" s="43">
        <f>'Option 1'!U88*0.8</f>
        <v>1107208.4444592388</v>
      </c>
      <c r="V88" s="43">
        <f>'Option 1'!V88*0.8</f>
        <v>1176611.6444592387</v>
      </c>
      <c r="W88" s="43">
        <f>'Option 1'!W88*0.8</f>
        <v>1246014.8444592387</v>
      </c>
      <c r="X88" s="43">
        <f>'Option 1'!X88*0.8</f>
        <v>1315418.0444592386</v>
      </c>
      <c r="Y88" s="43">
        <f>'Option 1'!Y88*0.8</f>
        <v>1384821.2444592388</v>
      </c>
      <c r="Z88" s="43">
        <f>'Option 1'!Z88*0.8</f>
        <v>1454224.4444592388</v>
      </c>
      <c r="AA88" s="43">
        <f>'Option 1'!AA88*0.8</f>
        <v>1523627.6444592387</v>
      </c>
      <c r="AB88" s="43">
        <f>'Option 1'!AB88*0.8</f>
        <v>1593030.8444592387</v>
      </c>
      <c r="AC88" s="43">
        <f>'Option 1'!AC88*0.8</f>
        <v>1662434.0444592386</v>
      </c>
      <c r="AD88" s="43">
        <f>'Option 1'!AD88*0.8</f>
        <v>1731837.2444592388</v>
      </c>
      <c r="AE88" s="43">
        <f>'Option 1'!AE88*0.8</f>
        <v>1801240.4444592388</v>
      </c>
      <c r="AF88" s="43">
        <f>'Option 1'!AF88*0.8</f>
        <v>1870643.6444592387</v>
      </c>
      <c r="AG88" s="43">
        <f>'Option 1'!AG88*0.8</f>
        <v>1940046.8444592387</v>
      </c>
      <c r="AH88" s="43">
        <f>'Option 1'!AH88*0.8</f>
        <v>2009450.0444592386</v>
      </c>
      <c r="AI88" s="43">
        <f>'Option 1'!AI88*0.8</f>
        <v>2078853.2444592388</v>
      </c>
      <c r="AJ88" s="43">
        <f>'Option 1'!AJ88*0.8</f>
        <v>2148256.4444592386</v>
      </c>
      <c r="AK88" s="43">
        <f>'Option 1'!AK88*0.8</f>
        <v>2217659.6444592387</v>
      </c>
      <c r="AL88" s="43">
        <f>'Option 1'!AL88*0.8</f>
        <v>2287062.8444592389</v>
      </c>
      <c r="AM88" s="43">
        <f>'Option 1'!AM88*0.8</f>
        <v>2356466.0444592386</v>
      </c>
      <c r="AN88" s="43">
        <f>'Option 1'!AN88*0.8</f>
        <v>2425869.2444592388</v>
      </c>
      <c r="AO88" s="43">
        <f>'Option 1'!AO88*0.8</f>
        <v>2495272.4444592386</v>
      </c>
      <c r="AP88" s="43">
        <f>'Option 1'!AP88*0.8</f>
        <v>2564675.6444592387</v>
      </c>
      <c r="AQ88" s="43">
        <f>'Option 1'!AQ88*0.8</f>
        <v>2634078.8444592389</v>
      </c>
      <c r="AR88" s="43">
        <f>'Option 1'!AR88*0.8</f>
        <v>2703482.0444592386</v>
      </c>
      <c r="AS88" s="43">
        <f>'Option 1'!AS88*0.8</f>
        <v>2772885.2444592388</v>
      </c>
      <c r="AT88" s="43">
        <f>'Option 1'!AT88*0.8</f>
        <v>2842288.444459239</v>
      </c>
      <c r="AU88" s="43">
        <f>'Option 1'!AU88*0.8</f>
        <v>2911691.6444592387</v>
      </c>
      <c r="AV88" s="43">
        <f>'Option 1'!AV88*0.8</f>
        <v>2981094.8444592389</v>
      </c>
      <c r="AW88" s="43">
        <f>'Option 1'!AW88*0.8</f>
        <v>3050498.0444592386</v>
      </c>
      <c r="AX88" s="43"/>
      <c r="AY88" s="43"/>
      <c r="AZ88" s="43"/>
      <c r="BA88" s="43"/>
      <c r="BB88" s="43"/>
      <c r="BC88" s="43"/>
      <c r="BD88" s="43"/>
    </row>
    <row r="89" spans="1:56" x14ac:dyDescent="0.3">
      <c r="A89" s="171"/>
      <c r="B89" s="4" t="s">
        <v>214</v>
      </c>
      <c r="D89" s="4" t="s">
        <v>88</v>
      </c>
      <c r="E89" s="43">
        <f>'Option 1'!E89*0.8</f>
        <v>0</v>
      </c>
      <c r="F89" s="43">
        <f>'Option 1'!F89*0.8</f>
        <v>1851394.1415686966</v>
      </c>
      <c r="G89" s="43">
        <f>'Option 1'!G89*0.8</f>
        <v>3702788.5415686965</v>
      </c>
      <c r="H89" s="43">
        <f>'Option 1'!H89*0.8</f>
        <v>5554182.9415686969</v>
      </c>
      <c r="I89" s="43">
        <f>'Option 1'!I89*0.8</f>
        <v>7405577.784731782</v>
      </c>
      <c r="J89" s="43">
        <f>'Option 1'!J89*0.8</f>
        <v>9278845.3415686972</v>
      </c>
      <c r="K89" s="43">
        <f>'Option 1'!K89*0.8</f>
        <v>11152113.341568697</v>
      </c>
      <c r="L89" s="43">
        <f>'Option 1'!L89*0.8</f>
        <v>13025381.341568697</v>
      </c>
      <c r="M89" s="43">
        <f>'Option 1'!M89*0.8</f>
        <v>14898648.237150455</v>
      </c>
      <c r="N89" s="43">
        <f>'Option 1'!N89*0.8</f>
        <v>16771915.741568698</v>
      </c>
      <c r="O89" s="43">
        <f>'Option 1'!O89*0.8</f>
        <v>18645183.741568696</v>
      </c>
      <c r="P89" s="43">
        <f>'Option 1'!P89*0.8</f>
        <v>20518451.741568699</v>
      </c>
      <c r="Q89" s="43">
        <f>'Option 1'!Q89*0.8</f>
        <v>22391719.741568699</v>
      </c>
      <c r="R89" s="43">
        <f>'Option 1'!R89*0.8</f>
        <v>24264987.741568699</v>
      </c>
      <c r="S89" s="43">
        <f>'Option 1'!S89*0.8</f>
        <v>26138255.741568699</v>
      </c>
      <c r="T89" s="43">
        <f>'Option 1'!T89*0.8</f>
        <v>28011523.741568699</v>
      </c>
      <c r="U89" s="43">
        <f>'Option 1'!U89*0.8</f>
        <v>29884791.741568699</v>
      </c>
      <c r="V89" s="43">
        <f>'Option 1'!V89*0.8</f>
        <v>31758059.741568699</v>
      </c>
      <c r="W89" s="43">
        <f>'Option 1'!W89*0.8</f>
        <v>33631327.741568699</v>
      </c>
      <c r="X89" s="43">
        <f>'Option 1'!X89*0.8</f>
        <v>35504595.741568699</v>
      </c>
      <c r="Y89" s="43">
        <f>'Option 1'!Y89*0.8</f>
        <v>37377863.741568699</v>
      </c>
      <c r="Z89" s="43">
        <f>'Option 1'!Z89*0.8</f>
        <v>39251131.741568699</v>
      </c>
      <c r="AA89" s="43">
        <f>'Option 1'!AA89*0.8</f>
        <v>41124399.741568699</v>
      </c>
      <c r="AB89" s="43">
        <f>'Option 1'!AB89*0.8</f>
        <v>42997667.741568699</v>
      </c>
      <c r="AC89" s="43">
        <f>'Option 1'!AC89*0.8</f>
        <v>44870935.741568699</v>
      </c>
      <c r="AD89" s="43">
        <f>'Option 1'!AD89*0.8</f>
        <v>46744203.741568699</v>
      </c>
      <c r="AE89" s="43">
        <f>'Option 1'!AE89*0.8</f>
        <v>48617471.741568699</v>
      </c>
      <c r="AF89" s="43">
        <f>'Option 1'!AF89*0.8</f>
        <v>50490739.741568699</v>
      </c>
      <c r="AG89" s="43">
        <f>'Option 1'!AG89*0.8</f>
        <v>52364007.741568699</v>
      </c>
      <c r="AH89" s="43">
        <f>'Option 1'!AH89*0.8</f>
        <v>54237275.741568699</v>
      </c>
      <c r="AI89" s="43">
        <f>'Option 1'!AI89*0.8</f>
        <v>56110543.741568699</v>
      </c>
      <c r="AJ89" s="43">
        <f>'Option 1'!AJ89*0.8</f>
        <v>57983811.741568699</v>
      </c>
      <c r="AK89" s="43">
        <f>'Option 1'!AK89*0.8</f>
        <v>59857079.741568699</v>
      </c>
      <c r="AL89" s="43">
        <f>'Option 1'!AL89*0.8</f>
        <v>61730347.741568699</v>
      </c>
      <c r="AM89" s="43">
        <f>'Option 1'!AM89*0.8</f>
        <v>63603615.741568699</v>
      </c>
      <c r="AN89" s="43">
        <f>'Option 1'!AN89*0.8</f>
        <v>65476883.741568699</v>
      </c>
      <c r="AO89" s="43">
        <f>'Option 1'!AO89*0.8</f>
        <v>67350151.741568699</v>
      </c>
      <c r="AP89" s="43">
        <f>'Option 1'!AP89*0.8</f>
        <v>69223419.741568699</v>
      </c>
      <c r="AQ89" s="43">
        <f>'Option 1'!AQ89*0.8</f>
        <v>71096687.741568699</v>
      </c>
      <c r="AR89" s="43">
        <f>'Option 1'!AR89*0.8</f>
        <v>72969955.741568699</v>
      </c>
      <c r="AS89" s="43">
        <f>'Option 1'!AS89*0.8</f>
        <v>74843223.741568699</v>
      </c>
      <c r="AT89" s="43">
        <f>'Option 1'!AT89*0.8</f>
        <v>76716491.741568699</v>
      </c>
      <c r="AU89" s="43">
        <f>'Option 1'!AU89*0.8</f>
        <v>78589759.741568699</v>
      </c>
      <c r="AV89" s="43">
        <f>'Option 1'!AV89*0.8</f>
        <v>80463027.741568699</v>
      </c>
      <c r="AW89" s="43">
        <f>'Option 1'!AW89*0.8</f>
        <v>82336295.741568699</v>
      </c>
      <c r="AX89" s="43"/>
      <c r="AY89" s="43"/>
      <c r="AZ89" s="43"/>
      <c r="BA89" s="43"/>
      <c r="BB89" s="43"/>
      <c r="BC89" s="43"/>
      <c r="BD89" s="43"/>
    </row>
    <row r="90" spans="1:56" ht="16.5" x14ac:dyDescent="0.3">
      <c r="A90" s="171"/>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1"/>
      <c r="B91" s="4" t="s">
        <v>332</v>
      </c>
      <c r="D91" s="4" t="s">
        <v>42</v>
      </c>
      <c r="E91" s="43">
        <f>'Option 1'!E91*0.8</f>
        <v>0</v>
      </c>
      <c r="F91" s="43">
        <f>'Option 1'!F91*0.8</f>
        <v>8.8240473641283582E-2</v>
      </c>
      <c r="G91" s="43">
        <f>'Option 1'!G91*0.8</f>
        <v>0.17648095364128358</v>
      </c>
      <c r="H91" s="43">
        <f>'Option 1'!H91*0.8</f>
        <v>0.26472143364128337</v>
      </c>
      <c r="I91" s="43">
        <f>'Option 1'!I91*0.8</f>
        <v>0.35296199534414829</v>
      </c>
      <c r="J91" s="43">
        <f>'Option 1'!J91*0.8</f>
        <v>0.4422450336412837</v>
      </c>
      <c r="K91" s="43">
        <f>'Option 1'!K91*0.8</f>
        <v>0.53152807364128341</v>
      </c>
      <c r="L91" s="43">
        <f>'Option 1'!L91*0.8</f>
        <v>0.62081111364128361</v>
      </c>
      <c r="M91" s="43">
        <f>'Option 1'!M91*0.8</f>
        <v>0.71009403486539646</v>
      </c>
      <c r="N91" s="43">
        <f>'Option 1'!N91*0.8</f>
        <v>0.79937703364128376</v>
      </c>
      <c r="O91" s="43">
        <f>'Option 1'!O91*0.8</f>
        <v>0.88866007364128352</v>
      </c>
      <c r="P91" s="43">
        <f>'Option 1'!P91*0.8</f>
        <v>0.97794311364128361</v>
      </c>
      <c r="Q91" s="43">
        <f>'Option 1'!Q91*0.8</f>
        <v>1.0672261536412837</v>
      </c>
      <c r="R91" s="43">
        <f>'Option 1'!R91*0.8</f>
        <v>1.1565091936412835</v>
      </c>
      <c r="S91" s="43">
        <f>'Option 1'!S91*0.8</f>
        <v>1.2457922336412837</v>
      </c>
      <c r="T91" s="43">
        <f>'Option 1'!T91*0.8</f>
        <v>1.3350752736412836</v>
      </c>
      <c r="U91" s="43">
        <f>'Option 1'!U91*0.8</f>
        <v>1.4243583136412834</v>
      </c>
      <c r="V91" s="43">
        <f>'Option 1'!V91*0.8</f>
        <v>1.5136413536412836</v>
      </c>
      <c r="W91" s="43">
        <f>'Option 1'!W91*0.8</f>
        <v>1.6029243936412838</v>
      </c>
      <c r="X91" s="43">
        <f>'Option 1'!X91*0.8</f>
        <v>1.6922074336412836</v>
      </c>
      <c r="Y91" s="43">
        <f>'Option 1'!Y91*0.8</f>
        <v>1.7814904736412835</v>
      </c>
      <c r="Z91" s="43">
        <f>'Option 1'!Z91*0.8</f>
        <v>1.8707735136412837</v>
      </c>
      <c r="AA91" s="43">
        <f>'Option 1'!AA91*0.8</f>
        <v>1.9600565536412837</v>
      </c>
      <c r="AB91" s="43">
        <f>'Option 1'!AB91*0.8</f>
        <v>2.0493395936412839</v>
      </c>
      <c r="AC91" s="43">
        <f>'Option 1'!AC91*0.8</f>
        <v>2.1386226336412832</v>
      </c>
      <c r="AD91" s="43">
        <f>'Option 1'!AD91*0.8</f>
        <v>2.2279056736412834</v>
      </c>
      <c r="AE91" s="43">
        <f>'Option 1'!AE91*0.8</f>
        <v>2.3171887136412836</v>
      </c>
      <c r="AF91" s="43">
        <f>'Option 1'!AF91*0.8</f>
        <v>2.4064717536412839</v>
      </c>
      <c r="AG91" s="43">
        <f>'Option 1'!AG91*0.8</f>
        <v>2.4957547936412841</v>
      </c>
      <c r="AH91" s="43">
        <f>'Option 1'!AH91*0.8</f>
        <v>2.5850378336412838</v>
      </c>
      <c r="AI91" s="43">
        <f>'Option 1'!AI91*0.8</f>
        <v>2.6743208736412836</v>
      </c>
      <c r="AJ91" s="43">
        <f>'Option 1'!AJ91*0.8</f>
        <v>2.7636039136412833</v>
      </c>
      <c r="AK91" s="43">
        <f>'Option 1'!AK91*0.8</f>
        <v>2.8528869536412835</v>
      </c>
      <c r="AL91" s="43">
        <f>'Option 1'!AL91*0.8</f>
        <v>2.9421699936412837</v>
      </c>
      <c r="AM91" s="43">
        <f>'Option 1'!AM91*0.8</f>
        <v>3.0314530336412839</v>
      </c>
      <c r="AN91" s="43">
        <f>'Option 1'!AN91*0.8</f>
        <v>3.1207360736412841</v>
      </c>
      <c r="AO91" s="43">
        <f>'Option 1'!AO91*0.8</f>
        <v>3.2100191136412835</v>
      </c>
      <c r="AP91" s="43">
        <f>'Option 1'!AP91*0.8</f>
        <v>3.2993021536412837</v>
      </c>
      <c r="AQ91" s="43">
        <f>'Option 1'!AQ91*0.8</f>
        <v>3.3885851936412834</v>
      </c>
      <c r="AR91" s="43">
        <f>'Option 1'!AR91*0.8</f>
        <v>3.4778682336412836</v>
      </c>
      <c r="AS91" s="43">
        <f>'Option 1'!AS91*0.8</f>
        <v>3.5671512736412838</v>
      </c>
      <c r="AT91" s="43">
        <f>'Option 1'!AT91*0.8</f>
        <v>3.656434313641284</v>
      </c>
      <c r="AU91" s="43">
        <f>'Option 1'!AU91*0.8</f>
        <v>3.7457173536412833</v>
      </c>
      <c r="AV91" s="43">
        <f>'Option 1'!AV91*0.8</f>
        <v>3.8350003936412835</v>
      </c>
      <c r="AW91" s="43">
        <f>'Option 1'!AW91*0.8</f>
        <v>3.9242834336412837</v>
      </c>
      <c r="AX91" s="35"/>
      <c r="AY91" s="35"/>
      <c r="AZ91" s="35"/>
      <c r="BA91" s="35"/>
      <c r="BB91" s="35"/>
      <c r="BC91" s="35"/>
      <c r="BD91" s="35"/>
    </row>
    <row r="92" spans="1:56" ht="16.5" x14ac:dyDescent="0.3">
      <c r="A92" s="171"/>
      <c r="B92" s="4" t="s">
        <v>333</v>
      </c>
      <c r="D92" s="4" t="s">
        <v>42</v>
      </c>
      <c r="E92" s="43">
        <f>'Option 1'!E92*0.8</f>
        <v>0</v>
      </c>
      <c r="F92" s="43">
        <f>'Option 1'!F92*0.8</f>
        <v>0.5693039839560271</v>
      </c>
      <c r="G92" s="43">
        <f>'Option 1'!G92*0.8</f>
        <v>1.1386079039560273</v>
      </c>
      <c r="H92" s="43">
        <f>'Option 1'!H92*0.8</f>
        <v>1.7079118239560274</v>
      </c>
      <c r="I92" s="43">
        <f>'Option 1'!I92*0.8</f>
        <v>2.2772158329992922</v>
      </c>
      <c r="J92" s="43">
        <f>'Option 1'!J92*0.8</f>
        <v>2.8532458239560272</v>
      </c>
      <c r="K92" s="43">
        <f>'Option 1'!K92*0.8</f>
        <v>3.429275743956028</v>
      </c>
      <c r="L92" s="43">
        <f>'Option 1'!L92*0.8</f>
        <v>4.0053056639560287</v>
      </c>
      <c r="M92" s="43">
        <f>'Option 1'!M92*0.8</f>
        <v>4.5813356691197757</v>
      </c>
      <c r="N92" s="43">
        <f>'Option 1'!N92*0.8</f>
        <v>5.1573656639560284</v>
      </c>
      <c r="O92" s="43">
        <f>'Option 1'!O92*0.8</f>
        <v>5.7333955839560282</v>
      </c>
      <c r="P92" s="43">
        <f>'Option 1'!P92*0.8</f>
        <v>6.3094255039560272</v>
      </c>
      <c r="Q92" s="43">
        <f>'Option 1'!Q92*0.8</f>
        <v>6.8854554239560262</v>
      </c>
      <c r="R92" s="43">
        <f>'Option 1'!R92*0.8</f>
        <v>7.4614853439560278</v>
      </c>
      <c r="S92" s="43">
        <f>'Option 1'!S92*0.8</f>
        <v>8.0375152639560277</v>
      </c>
      <c r="T92" s="43">
        <f>'Option 1'!T92*0.8</f>
        <v>8.6135451839560258</v>
      </c>
      <c r="U92" s="43">
        <f>'Option 1'!U92*0.8</f>
        <v>9.1895751039560292</v>
      </c>
      <c r="V92" s="43">
        <f>'Option 1'!V92*0.8</f>
        <v>9.7656050239560273</v>
      </c>
      <c r="W92" s="43">
        <f>'Option 1'!W92*0.8</f>
        <v>10.341634943956027</v>
      </c>
      <c r="X92" s="43">
        <f>'Option 1'!X92*0.8</f>
        <v>10.917664863956027</v>
      </c>
      <c r="Y92" s="43">
        <f>'Option 1'!Y92*0.8</f>
        <v>11.493694783956029</v>
      </c>
      <c r="Z92" s="43">
        <f>'Option 1'!Z92*0.8</f>
        <v>12.069724703956027</v>
      </c>
      <c r="AA92" s="43">
        <f>'Option 1'!AA92*0.8</f>
        <v>12.645754623956027</v>
      </c>
      <c r="AB92" s="43">
        <f>'Option 1'!AB92*0.8</f>
        <v>13.221784543956028</v>
      </c>
      <c r="AC92" s="43">
        <f>'Option 1'!AC92*0.8</f>
        <v>13.797814463956028</v>
      </c>
      <c r="AD92" s="43">
        <f>'Option 1'!AD92*0.8</f>
        <v>14.373844383956026</v>
      </c>
      <c r="AE92" s="43">
        <f>'Option 1'!AE92*0.8</f>
        <v>14.94987430395603</v>
      </c>
      <c r="AF92" s="43">
        <f>'Option 1'!AF92*0.8</f>
        <v>15.525904223956028</v>
      </c>
      <c r="AG92" s="43">
        <f>'Option 1'!AG92*0.8</f>
        <v>16.101934143956026</v>
      </c>
      <c r="AH92" s="43">
        <f>'Option 1'!AH92*0.8</f>
        <v>16.677964063956026</v>
      </c>
      <c r="AI92" s="43">
        <f>'Option 1'!AI92*0.8</f>
        <v>17.253993983956029</v>
      </c>
      <c r="AJ92" s="43">
        <f>'Option 1'!AJ92*0.8</f>
        <v>17.830023903956029</v>
      </c>
      <c r="AK92" s="43">
        <f>'Option 1'!AK92*0.8</f>
        <v>18.406053823956025</v>
      </c>
      <c r="AL92" s="43">
        <f>'Option 1'!AL92*0.8</f>
        <v>18.982083743956029</v>
      </c>
      <c r="AM92" s="43">
        <f>'Option 1'!AM92*0.8</f>
        <v>19.558113663956025</v>
      </c>
      <c r="AN92" s="43">
        <f>'Option 1'!AN92*0.8</f>
        <v>20.134143583956028</v>
      </c>
      <c r="AO92" s="43">
        <f>'Option 1'!AO92*0.8</f>
        <v>20.710173503956028</v>
      </c>
      <c r="AP92" s="43">
        <f>'Option 1'!AP92*0.8</f>
        <v>21.286203423956024</v>
      </c>
      <c r="AQ92" s="43">
        <f>'Option 1'!AQ92*0.8</f>
        <v>21.862233343956028</v>
      </c>
      <c r="AR92" s="43">
        <f>'Option 1'!AR92*0.8</f>
        <v>22.438263263956031</v>
      </c>
      <c r="AS92" s="43">
        <f>'Option 1'!AS92*0.8</f>
        <v>23.014293183956028</v>
      </c>
      <c r="AT92" s="43">
        <f>'Option 1'!AT92*0.8</f>
        <v>23.590323103956027</v>
      </c>
      <c r="AU92" s="43">
        <f>'Option 1'!AU92*0.8</f>
        <v>24.166353023956031</v>
      </c>
      <c r="AV92" s="43">
        <f>'Option 1'!AV92*0.8</f>
        <v>24.742382943956027</v>
      </c>
      <c r="AW92" s="43">
        <f>'Option 1'!AW92*0.8</f>
        <v>25.318412863956027</v>
      </c>
      <c r="AX92" s="35"/>
      <c r="AY92" s="35"/>
      <c r="AZ92" s="35"/>
      <c r="BA92" s="35"/>
      <c r="BB92" s="35"/>
      <c r="BC92" s="35"/>
      <c r="BD92" s="35"/>
    </row>
    <row r="93" spans="1:56" x14ac:dyDescent="0.3">
      <c r="A93" s="171"/>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0" t="s">
        <v>224</v>
      </c>
      <c r="C26" s="140"/>
      <c r="D26" s="140"/>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403</v>
      </c>
    </row>
    <row r="2" spans="2:36" ht="15" customHeight="1" x14ac:dyDescent="0.3">
      <c r="B2" s="151"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6.6/11kV Poles delivers a cost effective reduction in the risk of condition based failure.  This CBA specifically relates to West Midlands.</v>
      </c>
      <c r="C2" s="152"/>
      <c r="D2" s="152"/>
      <c r="E2" s="152"/>
      <c r="F2" s="153"/>
      <c r="G2" s="25" t="s">
        <v>400</v>
      </c>
      <c r="Z2" s="26" t="s">
        <v>80</v>
      </c>
      <c r="AJ2" s="22" t="s">
        <v>401</v>
      </c>
    </row>
    <row r="3" spans="2:36" ht="24.75" customHeight="1" x14ac:dyDescent="0.3">
      <c r="B3" s="154"/>
      <c r="C3" s="155"/>
      <c r="D3" s="155"/>
      <c r="E3" s="155"/>
      <c r="F3" s="156"/>
      <c r="G3" s="18" t="s">
        <v>405</v>
      </c>
      <c r="AJ3" s="22" t="s">
        <v>402</v>
      </c>
    </row>
    <row r="4" spans="2:36" ht="18" customHeight="1" x14ac:dyDescent="0.3">
      <c r="B4" s="25" t="s">
        <v>79</v>
      </c>
      <c r="C4" s="27"/>
      <c r="D4" s="27"/>
      <c r="E4" s="27"/>
      <c r="F4" s="27"/>
      <c r="AJ4" s="22" t="s">
        <v>342</v>
      </c>
    </row>
    <row r="5" spans="2:36" ht="96" customHeight="1" x14ac:dyDescent="0.3">
      <c r="B5" s="148" t="s">
        <v>404</v>
      </c>
      <c r="C5" s="149"/>
      <c r="D5" s="149"/>
      <c r="E5" s="149"/>
      <c r="F5" s="150"/>
      <c r="AJ5" s="22" t="s">
        <v>367</v>
      </c>
    </row>
    <row r="6" spans="2:36" ht="13.5" customHeight="1" x14ac:dyDescent="0.3">
      <c r="B6" s="27"/>
      <c r="C6" s="27"/>
      <c r="D6" s="27"/>
      <c r="E6" s="27"/>
      <c r="F6" s="27"/>
      <c r="AJ6" s="22" t="s">
        <v>368</v>
      </c>
    </row>
    <row r="7" spans="2:36" x14ac:dyDescent="0.3">
      <c r="B7" s="25" t="s">
        <v>50</v>
      </c>
      <c r="AJ7" s="22" t="s">
        <v>369</v>
      </c>
    </row>
    <row r="8" spans="2:36" x14ac:dyDescent="0.3">
      <c r="B8" s="159" t="s">
        <v>27</v>
      </c>
      <c r="C8" s="160"/>
      <c r="D8" s="157" t="s">
        <v>30</v>
      </c>
      <c r="E8" s="157"/>
      <c r="F8" s="157"/>
      <c r="AJ8" s="22" t="s">
        <v>370</v>
      </c>
    </row>
    <row r="9" spans="2:36" ht="22.5" customHeight="1" x14ac:dyDescent="0.3">
      <c r="B9" s="161" t="s">
        <v>303</v>
      </c>
      <c r="C9" s="162"/>
      <c r="D9" s="158" t="str">
        <f>'Baseline scenario'!$C$1</f>
        <v>No intervention</v>
      </c>
      <c r="E9" s="158"/>
      <c r="F9" s="158"/>
      <c r="AJ9" s="22" t="s">
        <v>371</v>
      </c>
    </row>
    <row r="10" spans="2:36" ht="22.5" customHeight="1" x14ac:dyDescent="0.3">
      <c r="B10" s="146" t="s">
        <v>226</v>
      </c>
      <c r="C10" s="147"/>
      <c r="D10" s="148" t="str">
        <f>'Option 1'!$C$1</f>
        <v>Asset Replacement Programme</v>
      </c>
      <c r="E10" s="149"/>
      <c r="F10" s="150"/>
      <c r="AJ10" s="22" t="s">
        <v>372</v>
      </c>
    </row>
    <row r="11" spans="2:36" ht="22.5" customHeight="1" x14ac:dyDescent="0.3">
      <c r="B11" s="146" t="s">
        <v>346</v>
      </c>
      <c r="C11" s="147"/>
      <c r="D11" s="148" t="str">
        <f>'Option 1(i)'!$C$1</f>
        <v>Sensitivity Analysis of Option 1 - Asset Replacement Programme Delivered With 10% Increased Costs</v>
      </c>
      <c r="E11" s="149"/>
      <c r="F11" s="150"/>
      <c r="AJ11" s="22" t="s">
        <v>373</v>
      </c>
    </row>
    <row r="12" spans="2:36" ht="22.5" customHeight="1" x14ac:dyDescent="0.3">
      <c r="B12" s="146" t="s">
        <v>347</v>
      </c>
      <c r="C12" s="147"/>
      <c r="D12" s="148" t="str">
        <f>'Option 1(ii)'!$C$1</f>
        <v>Sensitivity Analysis of Option 1 - Asset Replacement Programme Achieving 20% Lower Benefits</v>
      </c>
      <c r="E12" s="149"/>
      <c r="F12" s="150"/>
      <c r="AJ12" s="22" t="s">
        <v>374</v>
      </c>
    </row>
    <row r="13" spans="2:36" ht="22.5" customHeight="1" x14ac:dyDescent="0.3">
      <c r="B13" s="146"/>
      <c r="C13" s="147"/>
      <c r="D13" s="148"/>
      <c r="E13" s="149"/>
      <c r="F13" s="150"/>
      <c r="AJ13" s="22" t="s">
        <v>375</v>
      </c>
    </row>
    <row r="14" spans="2:36" ht="22.5" customHeight="1" x14ac:dyDescent="0.3">
      <c r="B14" s="146"/>
      <c r="C14" s="147"/>
      <c r="D14" s="148"/>
      <c r="E14" s="149"/>
      <c r="F14" s="150"/>
      <c r="AJ14" s="22" t="s">
        <v>376</v>
      </c>
    </row>
    <row r="15" spans="2:36" ht="22.5" customHeight="1" x14ac:dyDescent="0.3">
      <c r="B15" s="146"/>
      <c r="C15" s="147"/>
      <c r="D15" s="148"/>
      <c r="E15" s="149"/>
      <c r="F15" s="150"/>
      <c r="AJ15" s="22" t="s">
        <v>377</v>
      </c>
    </row>
    <row r="16" spans="2:36" ht="22.5" customHeight="1" x14ac:dyDescent="0.3">
      <c r="B16" s="146"/>
      <c r="C16" s="147"/>
      <c r="D16" s="148"/>
      <c r="E16" s="149"/>
      <c r="F16" s="150"/>
      <c r="AJ16" s="22" t="s">
        <v>378</v>
      </c>
    </row>
    <row r="17" spans="2:36" ht="22.5" customHeight="1" x14ac:dyDescent="0.3">
      <c r="B17" s="146"/>
      <c r="C17" s="147"/>
      <c r="D17" s="148"/>
      <c r="E17" s="149"/>
      <c r="F17" s="150"/>
      <c r="AJ17" s="22" t="s">
        <v>379</v>
      </c>
    </row>
    <row r="18" spans="2:36" ht="22.5" customHeight="1" x14ac:dyDescent="0.3">
      <c r="B18" s="146"/>
      <c r="C18" s="147"/>
      <c r="D18" s="148"/>
      <c r="E18" s="149"/>
      <c r="F18" s="150"/>
      <c r="AJ18" s="22" t="s">
        <v>380</v>
      </c>
    </row>
    <row r="19" spans="2:36" ht="22.5" customHeight="1" x14ac:dyDescent="0.3">
      <c r="B19" s="146"/>
      <c r="C19" s="147"/>
      <c r="D19" s="148"/>
      <c r="E19" s="149"/>
      <c r="F19" s="150"/>
      <c r="AJ19" s="22" t="s">
        <v>381</v>
      </c>
    </row>
    <row r="20" spans="2:36" ht="22.5" customHeight="1" x14ac:dyDescent="0.3">
      <c r="B20" s="146"/>
      <c r="C20" s="147"/>
      <c r="D20" s="148"/>
      <c r="E20" s="149"/>
      <c r="F20" s="150"/>
      <c r="AJ20" s="22" t="s">
        <v>382</v>
      </c>
    </row>
    <row r="21" spans="2:36" ht="22.5" customHeight="1" x14ac:dyDescent="0.3">
      <c r="B21" s="146"/>
      <c r="C21" s="147"/>
      <c r="D21" s="148"/>
      <c r="E21" s="149"/>
      <c r="F21" s="150"/>
      <c r="AJ21" s="22" t="s">
        <v>383</v>
      </c>
    </row>
    <row r="22" spans="2:36" ht="22.5" customHeight="1" x14ac:dyDescent="0.3">
      <c r="B22" s="146"/>
      <c r="C22" s="147"/>
      <c r="D22" s="148"/>
      <c r="E22" s="149"/>
      <c r="F22" s="150"/>
      <c r="AJ22" s="22" t="s">
        <v>384</v>
      </c>
    </row>
    <row r="23" spans="2:36" ht="22.5" customHeight="1" x14ac:dyDescent="0.3">
      <c r="B23" s="146"/>
      <c r="C23" s="147"/>
      <c r="D23" s="148"/>
      <c r="E23" s="149"/>
      <c r="F23" s="150"/>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2" t="s">
        <v>48</v>
      </c>
      <c r="C26" s="144" t="s">
        <v>27</v>
      </c>
      <c r="D26" s="144" t="s">
        <v>28</v>
      </c>
      <c r="E26" s="144" t="s">
        <v>30</v>
      </c>
      <c r="F26" s="142" t="s">
        <v>31</v>
      </c>
      <c r="G26" s="141" t="s">
        <v>101</v>
      </c>
      <c r="H26" s="141"/>
      <c r="I26" s="141"/>
      <c r="J26" s="141"/>
      <c r="K26" s="141"/>
      <c r="AJ26" s="22" t="s">
        <v>388</v>
      </c>
    </row>
    <row r="27" spans="2:36" x14ac:dyDescent="0.3">
      <c r="B27" s="143"/>
      <c r="C27" s="145"/>
      <c r="D27" s="145"/>
      <c r="E27" s="145"/>
      <c r="F27" s="143"/>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406</v>
      </c>
      <c r="F28" s="30"/>
      <c r="G28" s="65"/>
      <c r="H28" s="65"/>
      <c r="I28" s="65"/>
      <c r="J28" s="65"/>
      <c r="K28" s="30"/>
      <c r="AJ28" s="22" t="s">
        <v>390</v>
      </c>
    </row>
    <row r="29" spans="2:36" ht="105" x14ac:dyDescent="0.3">
      <c r="B29" s="30">
        <v>1</v>
      </c>
      <c r="C29" s="31" t="str">
        <f>D10</f>
        <v>Asset Replacement Programme</v>
      </c>
      <c r="D29" s="30" t="s">
        <v>29</v>
      </c>
      <c r="E29" s="31" t="s">
        <v>407</v>
      </c>
      <c r="F29" s="30" t="s">
        <v>160</v>
      </c>
      <c r="G29" s="65">
        <f>'Option 1'!$C$4</f>
        <v>196.7217061577856</v>
      </c>
      <c r="H29" s="65">
        <f>'Option 1'!$C$5</f>
        <v>426.20017982149147</v>
      </c>
      <c r="I29" s="65">
        <f>'Option 1'!$C$6</f>
        <v>703.3177765788547</v>
      </c>
      <c r="J29" s="65">
        <f>'Option 1'!$C$7</f>
        <v>1228.1569284754457</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192.69567124683374</v>
      </c>
      <c r="H30" s="65">
        <f>'Option 1(i)'!$C$5</f>
        <v>421.03749990814595</v>
      </c>
      <c r="I30" s="65">
        <f>'Option 1(i)'!$C$6</f>
        <v>697.40421119659493</v>
      </c>
      <c r="J30" s="65">
        <f>'Option 1(i)'!$C$7</f>
        <v>1221.4888894508777</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156.94586292608611</v>
      </c>
      <c r="H31" s="65">
        <f>'Option 1(ii)'!$C$5</f>
        <v>349.11488110533276</v>
      </c>
      <c r="I31" s="65">
        <f>'Option 1(ii)'!$C$6</f>
        <v>584.48019920159129</v>
      </c>
      <c r="J31" s="65">
        <f>'Option 1(ii)'!$C$7</f>
        <v>1033.6090674499562</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3" t="s">
        <v>74</v>
      </c>
      <c r="C13" s="164"/>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5"/>
      <c r="C14" s="166"/>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7"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7"/>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7"/>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7"/>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7"/>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7"/>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7"/>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7"/>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7"/>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7"/>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9" activePane="bottomRight" state="frozen"/>
      <selection activeCell="E44" sqref="E44"/>
      <selection pane="topRight" activeCell="E44" sqref="E44"/>
      <selection pane="bottomLeft" activeCell="E44" sqref="E44"/>
      <selection pane="bottomRight" activeCell="E34" sqref="E34: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West Midlands - 6.6/11kV Poles</v>
      </c>
      <c r="F1" s="3"/>
      <c r="G1" s="3"/>
      <c r="H1" s="3"/>
      <c r="I1" s="3"/>
      <c r="J1" s="3"/>
      <c r="K1" s="3"/>
      <c r="AQ1" s="22"/>
      <c r="AR1" s="22"/>
      <c r="AS1" s="22"/>
      <c r="AT1" s="22"/>
      <c r="AU1" s="22"/>
      <c r="AV1" s="22"/>
      <c r="AW1" s="22"/>
      <c r="AX1" s="22"/>
      <c r="AY1" s="22"/>
      <c r="AZ1" s="22"/>
      <c r="BA1" s="22"/>
      <c r="BB1" s="22"/>
      <c r="BC1" s="22"/>
      <c r="BD1" s="22"/>
      <c r="BP1" s="22" t="s">
        <v>403</v>
      </c>
    </row>
    <row r="2" spans="1:68" x14ac:dyDescent="0.3">
      <c r="B2" s="15"/>
      <c r="AQ2" s="22"/>
      <c r="AR2" s="22"/>
      <c r="AS2" s="22"/>
      <c r="AT2" s="22"/>
      <c r="AU2" s="22"/>
      <c r="AV2" s="22"/>
      <c r="AW2" s="22"/>
      <c r="AX2" s="22"/>
      <c r="AY2" s="22"/>
      <c r="AZ2" s="22"/>
      <c r="BA2" s="22"/>
      <c r="BB2" s="22"/>
      <c r="BC2" s="22"/>
      <c r="BD2" s="22"/>
      <c r="BP2" s="22" t="s">
        <v>401</v>
      </c>
    </row>
    <row r="3" spans="1:68" x14ac:dyDescent="0.3">
      <c r="C3" s="9"/>
      <c r="D3" s="9"/>
      <c r="E3" s="9"/>
      <c r="F3" s="9"/>
      <c r="G3" s="9"/>
      <c r="AQ3" s="22"/>
      <c r="AR3" s="22"/>
      <c r="AS3" s="22"/>
      <c r="AT3" s="22"/>
      <c r="AU3" s="22"/>
      <c r="AV3" s="22"/>
      <c r="AW3" s="22"/>
      <c r="AX3" s="22"/>
      <c r="AY3" s="22"/>
      <c r="AZ3" s="22"/>
      <c r="BA3" s="22"/>
      <c r="BB3" s="22"/>
      <c r="BC3" s="22"/>
      <c r="BD3" s="22"/>
      <c r="BP3" s="22" t="s">
        <v>402</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2" t="s">
        <v>11</v>
      </c>
      <c r="B7" s="61" t="s">
        <v>199</v>
      </c>
      <c r="C7" s="60"/>
      <c r="D7" s="61" t="s">
        <v>40</v>
      </c>
      <c r="E7" s="62">
        <v>-16.144304635170961</v>
      </c>
      <c r="F7" s="62">
        <v>-17.160266677368934</v>
      </c>
      <c r="G7" s="62">
        <v>-18.176228719566907</v>
      </c>
      <c r="H7" s="62">
        <v>-19.192190761764881</v>
      </c>
      <c r="I7" s="62">
        <v>-20.20815280396285</v>
      </c>
      <c r="J7" s="62">
        <v>-21.236117856836493</v>
      </c>
      <c r="K7" s="62">
        <v>-22.26408290971014</v>
      </c>
      <c r="L7" s="62">
        <v>-23.292047962583784</v>
      </c>
      <c r="M7" s="62">
        <v>-24.320013015457434</v>
      </c>
      <c r="N7" s="62">
        <v>-25.347978068331077</v>
      </c>
      <c r="O7" s="62">
        <v>-26.375943121204724</v>
      </c>
      <c r="P7" s="62">
        <v>-27.403908174078367</v>
      </c>
      <c r="Q7" s="62">
        <v>-28.431873226952014</v>
      </c>
      <c r="R7" s="62">
        <v>-29.459838279825657</v>
      </c>
      <c r="S7" s="62">
        <v>-30.487803332699304</v>
      </c>
      <c r="T7" s="62">
        <v>-31.515768385572947</v>
      </c>
      <c r="U7" s="62">
        <v>-32.543733438446594</v>
      </c>
      <c r="V7" s="62">
        <v>-33.571698491320241</v>
      </c>
      <c r="W7" s="62">
        <v>-34.599663544193888</v>
      </c>
      <c r="X7" s="62">
        <v>-35.627628597067535</v>
      </c>
      <c r="Y7" s="62">
        <v>-36.655593649941181</v>
      </c>
      <c r="Z7" s="62">
        <v>-37.683558702814835</v>
      </c>
      <c r="AA7" s="62">
        <v>-38.711523755688482</v>
      </c>
      <c r="AB7" s="62">
        <v>-39.739488808562129</v>
      </c>
      <c r="AC7" s="62">
        <v>-40.767453861435776</v>
      </c>
      <c r="AD7" s="62">
        <v>-41.79541891430943</v>
      </c>
      <c r="AE7" s="62">
        <v>-42.823383967183076</v>
      </c>
      <c r="AF7" s="62">
        <v>-43.851349020056723</v>
      </c>
      <c r="AG7" s="62">
        <v>-44.87931407293037</v>
      </c>
      <c r="AH7" s="62">
        <v>-45.907279125804024</v>
      </c>
      <c r="AI7" s="62">
        <v>-46.935244178677671</v>
      </c>
      <c r="AJ7" s="62">
        <v>-47.963209231551318</v>
      </c>
      <c r="AK7" s="62">
        <v>-48.991174284424972</v>
      </c>
      <c r="AL7" s="62">
        <v>-50.019139337298618</v>
      </c>
      <c r="AM7" s="62">
        <v>-51.047104390172265</v>
      </c>
      <c r="AN7" s="62">
        <v>-52.075069443045912</v>
      </c>
      <c r="AO7" s="62">
        <v>-53.103034495919566</v>
      </c>
      <c r="AP7" s="62">
        <v>-54.130999548793213</v>
      </c>
      <c r="AQ7" s="62">
        <v>-55.15896460166686</v>
      </c>
      <c r="AR7" s="62">
        <v>-56.186929654540506</v>
      </c>
      <c r="AS7" s="62">
        <v>-57.21489470741416</v>
      </c>
      <c r="AT7" s="62">
        <v>-58.242859760287807</v>
      </c>
      <c r="AU7" s="62">
        <v>-59.270824813161454</v>
      </c>
      <c r="AV7" s="62">
        <v>-60.298789866035101</v>
      </c>
      <c r="AW7" s="62">
        <v>-61.326754918908755</v>
      </c>
      <c r="AX7" s="61"/>
      <c r="AY7" s="61"/>
      <c r="AZ7" s="61"/>
      <c r="BA7" s="61"/>
      <c r="BB7" s="61"/>
      <c r="BC7" s="61"/>
      <c r="BD7" s="61"/>
      <c r="BP7" s="22" t="s">
        <v>369</v>
      </c>
    </row>
    <row r="8" spans="1:68" x14ac:dyDescent="0.3">
      <c r="A8" s="173"/>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3"/>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3"/>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3"/>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4"/>
      <c r="B12" s="124" t="s">
        <v>196</v>
      </c>
      <c r="C12" s="58"/>
      <c r="D12" s="125" t="s">
        <v>40</v>
      </c>
      <c r="E12" s="59">
        <f>SUM(E7:E11)</f>
        <v>-16.144304635170961</v>
      </c>
      <c r="F12" s="59">
        <f t="shared" ref="F12:AW12" si="0">SUM(F7:F11)</f>
        <v>-17.160266677368934</v>
      </c>
      <c r="G12" s="59">
        <f t="shared" si="0"/>
        <v>-18.176228719566907</v>
      </c>
      <c r="H12" s="59">
        <f t="shared" si="0"/>
        <v>-19.192190761764881</v>
      </c>
      <c r="I12" s="59">
        <f t="shared" si="0"/>
        <v>-20.20815280396285</v>
      </c>
      <c r="J12" s="59">
        <f t="shared" si="0"/>
        <v>-21.236117856836493</v>
      </c>
      <c r="K12" s="59">
        <f t="shared" si="0"/>
        <v>-22.26408290971014</v>
      </c>
      <c r="L12" s="59">
        <f t="shared" si="0"/>
        <v>-23.292047962583784</v>
      </c>
      <c r="M12" s="59">
        <f t="shared" si="0"/>
        <v>-24.320013015457434</v>
      </c>
      <c r="N12" s="59">
        <f t="shared" si="0"/>
        <v>-25.347978068331077</v>
      </c>
      <c r="O12" s="59">
        <f t="shared" si="0"/>
        <v>-26.375943121204724</v>
      </c>
      <c r="P12" s="59">
        <f t="shared" si="0"/>
        <v>-27.403908174078367</v>
      </c>
      <c r="Q12" s="59">
        <f t="shared" si="0"/>
        <v>-28.431873226952014</v>
      </c>
      <c r="R12" s="59">
        <f t="shared" si="0"/>
        <v>-29.459838279825657</v>
      </c>
      <c r="S12" s="59">
        <f t="shared" si="0"/>
        <v>-30.487803332699304</v>
      </c>
      <c r="T12" s="59">
        <f t="shared" si="0"/>
        <v>-31.515768385572947</v>
      </c>
      <c r="U12" s="59">
        <f t="shared" si="0"/>
        <v>-32.543733438446594</v>
      </c>
      <c r="V12" s="59">
        <f t="shared" si="0"/>
        <v>-33.571698491320241</v>
      </c>
      <c r="W12" s="59">
        <f t="shared" si="0"/>
        <v>-34.599663544193888</v>
      </c>
      <c r="X12" s="59">
        <f t="shared" si="0"/>
        <v>-35.627628597067535</v>
      </c>
      <c r="Y12" s="59">
        <f t="shared" si="0"/>
        <v>-36.655593649941181</v>
      </c>
      <c r="Z12" s="59">
        <f t="shared" si="0"/>
        <v>-37.683558702814835</v>
      </c>
      <c r="AA12" s="59">
        <f t="shared" si="0"/>
        <v>-38.711523755688482</v>
      </c>
      <c r="AB12" s="59">
        <f t="shared" si="0"/>
        <v>-39.739488808562129</v>
      </c>
      <c r="AC12" s="59">
        <f t="shared" si="0"/>
        <v>-40.767453861435776</v>
      </c>
      <c r="AD12" s="59">
        <f t="shared" si="0"/>
        <v>-41.79541891430943</v>
      </c>
      <c r="AE12" s="59">
        <f t="shared" si="0"/>
        <v>-42.823383967183076</v>
      </c>
      <c r="AF12" s="59">
        <f t="shared" si="0"/>
        <v>-43.851349020056723</v>
      </c>
      <c r="AG12" s="59">
        <f t="shared" si="0"/>
        <v>-44.87931407293037</v>
      </c>
      <c r="AH12" s="59">
        <f t="shared" si="0"/>
        <v>-45.907279125804024</v>
      </c>
      <c r="AI12" s="59">
        <f t="shared" si="0"/>
        <v>-46.935244178677671</v>
      </c>
      <c r="AJ12" s="59">
        <f t="shared" si="0"/>
        <v>-47.963209231551318</v>
      </c>
      <c r="AK12" s="59">
        <f t="shared" si="0"/>
        <v>-48.991174284424972</v>
      </c>
      <c r="AL12" s="59">
        <f t="shared" si="0"/>
        <v>-50.019139337298618</v>
      </c>
      <c r="AM12" s="59">
        <f t="shared" si="0"/>
        <v>-51.047104390172265</v>
      </c>
      <c r="AN12" s="59">
        <f t="shared" si="0"/>
        <v>-52.075069443045912</v>
      </c>
      <c r="AO12" s="59">
        <f t="shared" si="0"/>
        <v>-53.103034495919566</v>
      </c>
      <c r="AP12" s="59">
        <f t="shared" si="0"/>
        <v>-54.130999548793213</v>
      </c>
      <c r="AQ12" s="59">
        <f t="shared" si="0"/>
        <v>-55.15896460166686</v>
      </c>
      <c r="AR12" s="59">
        <f t="shared" si="0"/>
        <v>-56.186929654540506</v>
      </c>
      <c r="AS12" s="59">
        <f t="shared" si="0"/>
        <v>-57.21489470741416</v>
      </c>
      <c r="AT12" s="59">
        <f t="shared" si="0"/>
        <v>-58.242859760287807</v>
      </c>
      <c r="AU12" s="59">
        <f t="shared" si="0"/>
        <v>-59.270824813161454</v>
      </c>
      <c r="AV12" s="59">
        <f t="shared" si="0"/>
        <v>-60.298789866035101</v>
      </c>
      <c r="AW12" s="59">
        <f t="shared" si="0"/>
        <v>-61.326754918908755</v>
      </c>
      <c r="AX12" s="61"/>
      <c r="AY12" s="61"/>
      <c r="AZ12" s="61"/>
      <c r="BA12" s="61"/>
      <c r="BB12" s="61"/>
      <c r="BC12" s="61"/>
      <c r="BD12" s="61"/>
      <c r="BP12" s="22" t="s">
        <v>374</v>
      </c>
    </row>
    <row r="13" spans="1:68" ht="12.75" customHeight="1" x14ac:dyDescent="0.3">
      <c r="A13" s="168"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69"/>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69"/>
      <c r="B15" s="9" t="s">
        <v>297</v>
      </c>
      <c r="C15" s="11"/>
      <c r="D15" s="11" t="s">
        <v>40</v>
      </c>
      <c r="E15" s="81">
        <f>'Fixed data'!$G$7*E$31/1000000</f>
        <v>-21.0414642426698</v>
      </c>
      <c r="F15" s="81">
        <f>'Fixed data'!$G$7*F$31/1000000</f>
        <v>-22.365600299015334</v>
      </c>
      <c r="G15" s="81">
        <f>'Fixed data'!$G$7*G$31/1000000</f>
        <v>-23.689743218862315</v>
      </c>
      <c r="H15" s="81">
        <f>'Fixed data'!$G$7*H$31/1000000</f>
        <v>-25.013886138709296</v>
      </c>
      <c r="I15" s="81">
        <f>'Fixed data'!$G$7*I$31/1000000</f>
        <v>-26.338026576838924</v>
      </c>
      <c r="J15" s="81">
        <f>'Fixed data'!$G$7*J$31/1000000</f>
        <v>-27.677816265008325</v>
      </c>
      <c r="K15" s="81">
        <f>'Fixed data'!$G$7*K$31/1000000</f>
        <v>-29.017603471460369</v>
      </c>
      <c r="L15" s="81">
        <f>'Fixed data'!$G$7*L$31/1000000</f>
        <v>-30.357390677912413</v>
      </c>
      <c r="M15" s="81">
        <f>'Fixed data'!$G$7*M$31/1000000</f>
        <v>-31.697164778282552</v>
      </c>
      <c r="N15" s="81">
        <f>'Fixed data'!$G$7*N$31/1000000</f>
        <v>-33.036949647295671</v>
      </c>
      <c r="O15" s="81">
        <f>'Fixed data'!$G$7*O$31/1000000</f>
        <v>-34.376736853747715</v>
      </c>
      <c r="P15" s="81">
        <f>'Fixed data'!$G$7*P$31/1000000</f>
        <v>-35.716524060199767</v>
      </c>
      <c r="Q15" s="81">
        <f>'Fixed data'!$G$7*Q$31/1000000</f>
        <v>-37.056311266651811</v>
      </c>
      <c r="R15" s="81">
        <f>'Fixed data'!$G$7*R$31/1000000</f>
        <v>-38.396098473103855</v>
      </c>
      <c r="S15" s="81">
        <f>'Fixed data'!$G$7*S$31/1000000</f>
        <v>-39.735885679555906</v>
      </c>
      <c r="T15" s="81">
        <f>'Fixed data'!$G$7*T$31/1000000</f>
        <v>-41.075672886007951</v>
      </c>
      <c r="U15" s="81">
        <f>'Fixed data'!$G$7*U$31/1000000</f>
        <v>-42.415460092460002</v>
      </c>
      <c r="V15" s="81">
        <f>'Fixed data'!$G$7*V$31/1000000</f>
        <v>-43.755247298912046</v>
      </c>
      <c r="W15" s="81">
        <f>'Fixed data'!$G$7*W$31/1000000</f>
        <v>-45.09503450536409</v>
      </c>
      <c r="X15" s="81">
        <f>'Fixed data'!$G$7*X$31/1000000</f>
        <v>-46.434821711816141</v>
      </c>
      <c r="Y15" s="81">
        <f>'Fixed data'!$G$7*Y$31/1000000</f>
        <v>-47.774608918268179</v>
      </c>
      <c r="Z15" s="81">
        <f>'Fixed data'!$G$7*Z$31/1000000</f>
        <v>-49.11439612472023</v>
      </c>
      <c r="AA15" s="81">
        <f>'Fixed data'!$G$7*AA$31/1000000</f>
        <v>-50.454183331172281</v>
      </c>
      <c r="AB15" s="81">
        <f>'Fixed data'!$G$7*AB$31/1000000</f>
        <v>-51.793970537624325</v>
      </c>
      <c r="AC15" s="81">
        <f>'Fixed data'!$G$7*AC$31/1000000</f>
        <v>-53.13375774407637</v>
      </c>
      <c r="AD15" s="81">
        <f>'Fixed data'!$G$7*AD$31/1000000</f>
        <v>-54.473544950528414</v>
      </c>
      <c r="AE15" s="81">
        <f>'Fixed data'!$G$7*AE$31/1000000</f>
        <v>-55.813332156980465</v>
      </c>
      <c r="AF15" s="81">
        <f>'Fixed data'!$G$7*AF$31/1000000</f>
        <v>-57.153119363432509</v>
      </c>
      <c r="AG15" s="81">
        <f>'Fixed data'!$G$7*AG$31/1000000</f>
        <v>-58.492906569884553</v>
      </c>
      <c r="AH15" s="81">
        <f>'Fixed data'!$G$7*AH$31/1000000</f>
        <v>-59.832693776336605</v>
      </c>
      <c r="AI15" s="81">
        <f>'Fixed data'!$G$7*AI$31/1000000</f>
        <v>-61.172480982788649</v>
      </c>
      <c r="AJ15" s="81">
        <f>'Fixed data'!$G$7*AJ$31/1000000</f>
        <v>-62.512268189240693</v>
      </c>
      <c r="AK15" s="81">
        <f>'Fixed data'!$G$7*AK$31/1000000</f>
        <v>-63.852055395692744</v>
      </c>
      <c r="AL15" s="81">
        <f>'Fixed data'!$G$7*AL$31/1000000</f>
        <v>-65.191842602144789</v>
      </c>
      <c r="AM15" s="81">
        <f>'Fixed data'!$G$7*AM$31/1000000</f>
        <v>-66.531629808596833</v>
      </c>
      <c r="AN15" s="81">
        <f>'Fixed data'!$G$7*AN$31/1000000</f>
        <v>-67.871417015048877</v>
      </c>
      <c r="AO15" s="81">
        <f>'Fixed data'!$G$7*AO$31/1000000</f>
        <v>-69.211204221500935</v>
      </c>
      <c r="AP15" s="81">
        <f>'Fixed data'!$G$7*AP$31/1000000</f>
        <v>-70.55099142795298</v>
      </c>
      <c r="AQ15" s="81">
        <f>'Fixed data'!$G$7*AQ$31/1000000</f>
        <v>-71.890778634405024</v>
      </c>
      <c r="AR15" s="81">
        <f>'Fixed data'!$G$7*AR$31/1000000</f>
        <v>-73.230565840857068</v>
      </c>
      <c r="AS15" s="81">
        <f>'Fixed data'!$G$7*AS$31/1000000</f>
        <v>-74.570353047309112</v>
      </c>
      <c r="AT15" s="81">
        <f>'Fixed data'!$G$7*AT$31/1000000</f>
        <v>-75.910140253761156</v>
      </c>
      <c r="AU15" s="81">
        <f>'Fixed data'!$G$7*AU$31/1000000</f>
        <v>-77.249927460213215</v>
      </c>
      <c r="AV15" s="81">
        <f>'Fixed data'!$G$7*AV$31/1000000</f>
        <v>-78.589714666665259</v>
      </c>
      <c r="AW15" s="81">
        <f>'Fixed data'!$G$7*AW$31/1000000</f>
        <v>-79.929501873117303</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69"/>
      <c r="B16" s="9" t="s">
        <v>298</v>
      </c>
      <c r="C16" s="9"/>
      <c r="D16" s="9" t="s">
        <v>40</v>
      </c>
      <c r="E16" s="81">
        <f>'Fixed data'!$G$8*E32/1000000</f>
        <v>-13.852025830111758</v>
      </c>
      <c r="F16" s="81">
        <f>'Fixed data'!$G$8*F32/1000000</f>
        <v>-14.723734488577357</v>
      </c>
      <c r="G16" s="81">
        <f>'Fixed data'!$G$8*G32/1000000</f>
        <v>-15.595443268722503</v>
      </c>
      <c r="H16" s="81">
        <f>'Fixed data'!$G$8*H32/1000000</f>
        <v>-16.46715204886765</v>
      </c>
      <c r="I16" s="81">
        <f>'Fixed data'!$G$8*I32/1000000</f>
        <v>-17.338861037671283</v>
      </c>
      <c r="J16" s="81">
        <f>'Fixed data'!$G$8*J32/1000000</f>
        <v>-18.220868554198169</v>
      </c>
      <c r="K16" s="81">
        <f>'Fixed data'!$G$8*K32/1000000</f>
        <v>-19.10287627938354</v>
      </c>
      <c r="L16" s="81">
        <f>'Fixed data'!$G$8*L32/1000000</f>
        <v>-19.984884004568915</v>
      </c>
      <c r="M16" s="81">
        <f>'Fixed data'!$G$8*M32/1000000</f>
        <v>-20.866891209751049</v>
      </c>
      <c r="N16" s="81">
        <f>'Fixed data'!$G$8*N32/1000000</f>
        <v>-21.748898701597181</v>
      </c>
      <c r="O16" s="81">
        <f>'Fixed data'!$G$8*O32/1000000</f>
        <v>-22.630906426782552</v>
      </c>
      <c r="P16" s="81">
        <f>'Fixed data'!$G$8*P32/1000000</f>
        <v>-23.512914151967927</v>
      </c>
      <c r="Q16" s="81">
        <f>'Fixed data'!$G$8*Q32/1000000</f>
        <v>-24.394921877153301</v>
      </c>
      <c r="R16" s="81">
        <f>'Fixed data'!$G$8*R32/1000000</f>
        <v>-25.276929602338672</v>
      </c>
      <c r="S16" s="81">
        <f>'Fixed data'!$G$8*S32/1000000</f>
        <v>-26.158937327524047</v>
      </c>
      <c r="T16" s="81">
        <f>'Fixed data'!$G$8*T32/1000000</f>
        <v>-27.040945052709418</v>
      </c>
      <c r="U16" s="81">
        <f>'Fixed data'!$G$8*U32/1000000</f>
        <v>-27.922952777894793</v>
      </c>
      <c r="V16" s="81">
        <f>'Fixed data'!$G$8*V32/1000000</f>
        <v>-28.804960503080164</v>
      </c>
      <c r="W16" s="81">
        <f>'Fixed data'!$G$8*W32/1000000</f>
        <v>-29.686968228265538</v>
      </c>
      <c r="X16" s="81">
        <f>'Fixed data'!$G$8*X32/1000000</f>
        <v>-30.568975953450909</v>
      </c>
      <c r="Y16" s="81">
        <f>'Fixed data'!$G$8*Y32/1000000</f>
        <v>-31.450983678636284</v>
      </c>
      <c r="Z16" s="81">
        <f>'Fixed data'!$G$8*Z32/1000000</f>
        <v>-32.332991403821651</v>
      </c>
      <c r="AA16" s="81">
        <f>'Fixed data'!$G$8*AA32/1000000</f>
        <v>-33.214999129007033</v>
      </c>
      <c r="AB16" s="81">
        <f>'Fixed data'!$G$8*AB32/1000000</f>
        <v>-34.097006854192401</v>
      </c>
      <c r="AC16" s="81">
        <f>'Fixed data'!$G$8*AC32/1000000</f>
        <v>-34.979014579377775</v>
      </c>
      <c r="AD16" s="81">
        <f>'Fixed data'!$G$8*AD32/1000000</f>
        <v>-35.86102230456315</v>
      </c>
      <c r="AE16" s="81">
        <f>'Fixed data'!$G$8*AE32/1000000</f>
        <v>-36.743030029748525</v>
      </c>
      <c r="AF16" s="81">
        <f>'Fixed data'!$G$8*AF32/1000000</f>
        <v>-37.625037754933892</v>
      </c>
      <c r="AG16" s="81">
        <f>'Fixed data'!$G$8*AG32/1000000</f>
        <v>-38.507045480119267</v>
      </c>
      <c r="AH16" s="81">
        <f>'Fixed data'!$G$8*AH32/1000000</f>
        <v>-39.389053205304634</v>
      </c>
      <c r="AI16" s="81">
        <f>'Fixed data'!$G$8*AI32/1000000</f>
        <v>-40.271060930490009</v>
      </c>
      <c r="AJ16" s="81">
        <f>'Fixed data'!$G$8*AJ32/1000000</f>
        <v>-41.153068655675391</v>
      </c>
      <c r="AK16" s="81">
        <f>'Fixed data'!$G$8*AK32/1000000</f>
        <v>-42.035076380860758</v>
      </c>
      <c r="AL16" s="81">
        <f>'Fixed data'!$G$8*AL32/1000000</f>
        <v>-42.917084106046133</v>
      </c>
      <c r="AM16" s="81">
        <f>'Fixed data'!$G$8*AM32/1000000</f>
        <v>-43.799091831231507</v>
      </c>
      <c r="AN16" s="81">
        <f>'Fixed data'!$G$8*AN32/1000000</f>
        <v>-44.681099556416875</v>
      </c>
      <c r="AO16" s="81">
        <f>'Fixed data'!$G$8*AO32/1000000</f>
        <v>-45.56310728160225</v>
      </c>
      <c r="AP16" s="81">
        <f>'Fixed data'!$G$8*AP32/1000000</f>
        <v>-46.445115006787617</v>
      </c>
      <c r="AQ16" s="81">
        <f>'Fixed data'!$G$8*AQ32/1000000</f>
        <v>-47.327122731972992</v>
      </c>
      <c r="AR16" s="81">
        <f>'Fixed data'!$G$8*AR32/1000000</f>
        <v>-48.209130457158373</v>
      </c>
      <c r="AS16" s="81">
        <f>'Fixed data'!$G$8*AS32/1000000</f>
        <v>-49.091138182343741</v>
      </c>
      <c r="AT16" s="81">
        <f>'Fixed data'!$G$8*AT32/1000000</f>
        <v>-49.973145907529116</v>
      </c>
      <c r="AU16" s="81">
        <f>'Fixed data'!$G$8*AU32/1000000</f>
        <v>-50.85515363271449</v>
      </c>
      <c r="AV16" s="81">
        <f>'Fixed data'!$G$8*AV32/1000000</f>
        <v>-51.737161357899858</v>
      </c>
      <c r="AW16" s="81">
        <f>'Fixed data'!$G$8*AW32/1000000</f>
        <v>-52.619169083085232</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69"/>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69"/>
      <c r="B18" s="9" t="s">
        <v>69</v>
      </c>
      <c r="C18" s="9"/>
      <c r="D18" s="4" t="s">
        <v>40</v>
      </c>
      <c r="E18" s="34">
        <f>E34*'Fixed data'!$G$9</f>
        <v>-3.1417562711924889</v>
      </c>
      <c r="F18" s="34">
        <f>F34*'Fixed data'!$G$9</f>
        <v>-3.3394671220550758</v>
      </c>
      <c r="G18" s="34">
        <f>G34*'Fixed data'!$G$9</f>
        <v>-3.5371779871649482</v>
      </c>
      <c r="H18" s="34">
        <f>H34*'Fixed data'!$G$9</f>
        <v>-3.7348888522748203</v>
      </c>
      <c r="I18" s="34">
        <f>I34*'Fixed data'!$G$9</f>
        <v>-3.9325999004474337</v>
      </c>
      <c r="J18" s="34">
        <f>J34*'Fixed data'!$G$9</f>
        <v>-4.1326467127649158</v>
      </c>
      <c r="K18" s="34">
        <f>K34*'Fixed data'!$G$9</f>
        <v>-4.3326935288978206</v>
      </c>
      <c r="L18" s="34">
        <f>L34*'Fixed data'!$G$9</f>
        <v>-4.5327403450307271</v>
      </c>
      <c r="M18" s="34">
        <f>M34*'Fixed data'!$G$9</f>
        <v>-4.732786895035396</v>
      </c>
      <c r="N18" s="34">
        <f>N34*'Fixed data'!$G$9</f>
        <v>-4.9328336188019071</v>
      </c>
      <c r="O18" s="34">
        <f>O34*'Fixed data'!$G$9</f>
        <v>-5.1328804349348118</v>
      </c>
      <c r="P18" s="34">
        <f>P34*'Fixed data'!$G$9</f>
        <v>-5.3329272510677184</v>
      </c>
      <c r="Q18" s="34">
        <f>Q34*'Fixed data'!$G$9</f>
        <v>-5.5329740672006249</v>
      </c>
      <c r="R18" s="34">
        <f>R34*'Fixed data'!$G$9</f>
        <v>-5.7330208833335297</v>
      </c>
      <c r="S18" s="34">
        <f>S34*'Fixed data'!$G$9</f>
        <v>-5.9330676994664362</v>
      </c>
      <c r="T18" s="34">
        <f>T34*'Fixed data'!$G$9</f>
        <v>-6.1331145155993418</v>
      </c>
      <c r="U18" s="34">
        <f>U34*'Fixed data'!$G$9</f>
        <v>-6.3331613317322475</v>
      </c>
      <c r="V18" s="34">
        <f>V34*'Fixed data'!$G$9</f>
        <v>-6.5332081478651531</v>
      </c>
      <c r="W18" s="34">
        <f>W34*'Fixed data'!$G$9</f>
        <v>-6.7332549639980597</v>
      </c>
      <c r="X18" s="34">
        <f>X34*'Fixed data'!$G$9</f>
        <v>-6.9333017801309644</v>
      </c>
      <c r="Y18" s="34">
        <f>Y34*'Fixed data'!$G$9</f>
        <v>-7.133348596263871</v>
      </c>
      <c r="Z18" s="34">
        <f>Z34*'Fixed data'!$G$9</f>
        <v>-7.3333954123967775</v>
      </c>
      <c r="AA18" s="34">
        <f>AA34*'Fixed data'!$G$9</f>
        <v>-7.5334422285296831</v>
      </c>
      <c r="AB18" s="34">
        <f>AB34*'Fixed data'!$G$9</f>
        <v>-7.7334890446625897</v>
      </c>
      <c r="AC18" s="34">
        <f>AC34*'Fixed data'!$G$9</f>
        <v>-7.9335358607954936</v>
      </c>
      <c r="AD18" s="34">
        <f>AD34*'Fixed data'!$G$9</f>
        <v>-8.1335826769284001</v>
      </c>
      <c r="AE18" s="34">
        <f>AE34*'Fixed data'!$G$9</f>
        <v>-8.3336294930613057</v>
      </c>
      <c r="AF18" s="34">
        <f>AF34*'Fixed data'!$G$9</f>
        <v>-8.5336763091942114</v>
      </c>
      <c r="AG18" s="34">
        <f>AG34*'Fixed data'!$G$9</f>
        <v>-8.7337231253271188</v>
      </c>
      <c r="AH18" s="34">
        <f>AH34*'Fixed data'!$G$9</f>
        <v>-8.9337699414600245</v>
      </c>
      <c r="AI18" s="34">
        <f>AI34*'Fixed data'!$G$9</f>
        <v>-9.1338167575929283</v>
      </c>
      <c r="AJ18" s="34">
        <f>AJ34*'Fixed data'!$G$9</f>
        <v>-9.3338635737258357</v>
      </c>
      <c r="AK18" s="34">
        <f>AK34*'Fixed data'!$G$9</f>
        <v>-9.5339103898587414</v>
      </c>
      <c r="AL18" s="34">
        <f>AL34*'Fixed data'!$G$9</f>
        <v>-9.733957205991647</v>
      </c>
      <c r="AM18" s="34">
        <f>AM34*'Fixed data'!$G$9</f>
        <v>-9.9340040221245527</v>
      </c>
      <c r="AN18" s="34">
        <f>AN34*'Fixed data'!$G$9</f>
        <v>-10.13405083825746</v>
      </c>
      <c r="AO18" s="34">
        <f>AO34*'Fixed data'!$G$9</f>
        <v>-10.334097654390364</v>
      </c>
      <c r="AP18" s="34">
        <f>AP34*'Fixed data'!$G$9</f>
        <v>-10.53414447052327</v>
      </c>
      <c r="AQ18" s="34">
        <f>AQ34*'Fixed data'!$G$9</f>
        <v>-10.734191286656175</v>
      </c>
      <c r="AR18" s="34">
        <f>AR34*'Fixed data'!$G$9</f>
        <v>-10.934238102789083</v>
      </c>
      <c r="AS18" s="34">
        <f>AS34*'Fixed data'!$G$9</f>
        <v>-11.134284918921988</v>
      </c>
      <c r="AT18" s="34">
        <f>AT34*'Fixed data'!$G$9</f>
        <v>-11.334331735054894</v>
      </c>
      <c r="AU18" s="34">
        <f>AU34*'Fixed data'!$G$9</f>
        <v>-11.5343785511878</v>
      </c>
      <c r="AV18" s="34">
        <f>AV34*'Fixed data'!$G$9</f>
        <v>-11.734425367320705</v>
      </c>
      <c r="AW18" s="34">
        <f>AW34*'Fixed data'!$G$9</f>
        <v>-11.934472183453611</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69"/>
      <c r="B19" s="9" t="s">
        <v>70</v>
      </c>
      <c r="C19" s="9"/>
      <c r="D19" s="4" t="s">
        <v>40</v>
      </c>
      <c r="E19" s="34">
        <f>E35*'Fixed data'!$G$10</f>
        <v>-0.31083947274260831</v>
      </c>
      <c r="F19" s="34">
        <f>F35*'Fixed data'!$G$10</f>
        <v>-0.33040061996569398</v>
      </c>
      <c r="G19" s="34">
        <f>G35*'Fixed data'!$G$10</f>
        <v>-0.34996176499126597</v>
      </c>
      <c r="H19" s="34">
        <f>H35*'Fixed data'!$G$10</f>
        <v>-0.36952291001683796</v>
      </c>
      <c r="I19" s="34">
        <f>I35*'Fixed data'!$G$10</f>
        <v>-0.38908405810191499</v>
      </c>
      <c r="J19" s="34">
        <f>J35*'Fixed data'!$G$10</f>
        <v>-0.40887630929910262</v>
      </c>
      <c r="K19" s="34">
        <f>K35*'Fixed data'!$G$10</f>
        <v>-0.42866855805823406</v>
      </c>
      <c r="L19" s="34">
        <f>L35*'Fixed data'!$G$10</f>
        <v>-0.44846080681736544</v>
      </c>
      <c r="M19" s="34">
        <f>M35*'Fixed data'!$G$10</f>
        <v>-0.4682530585027026</v>
      </c>
      <c r="N19" s="34">
        <f>N35*'Fixed data'!$G$10</f>
        <v>-0.48804530983318956</v>
      </c>
      <c r="O19" s="34">
        <f>O35*'Fixed data'!$G$10</f>
        <v>-0.50783755859232094</v>
      </c>
      <c r="P19" s="34">
        <f>P35*'Fixed data'!$G$10</f>
        <v>-0.52762980735145226</v>
      </c>
      <c r="Q19" s="34">
        <f>Q35*'Fixed data'!$G$10</f>
        <v>-0.54742205611058359</v>
      </c>
      <c r="R19" s="34">
        <f>R35*'Fixed data'!$G$10</f>
        <v>-0.56721430486971514</v>
      </c>
      <c r="S19" s="34">
        <f>S35*'Fixed data'!$G$10</f>
        <v>-0.58700655362884646</v>
      </c>
      <c r="T19" s="34">
        <f>T35*'Fixed data'!$G$10</f>
        <v>-0.60679880238797779</v>
      </c>
      <c r="U19" s="34">
        <f>U35*'Fixed data'!$G$10</f>
        <v>-0.62659105114710922</v>
      </c>
      <c r="V19" s="34">
        <f>V35*'Fixed data'!$G$10</f>
        <v>-0.64638329990624066</v>
      </c>
      <c r="W19" s="34">
        <f>W35*'Fixed data'!$G$10</f>
        <v>-0.66617554866537199</v>
      </c>
      <c r="X19" s="34">
        <f>X35*'Fixed data'!$G$10</f>
        <v>-0.68596779742450331</v>
      </c>
      <c r="Y19" s="34">
        <f>Y35*'Fixed data'!$G$10</f>
        <v>-0.70576004618363475</v>
      </c>
      <c r="Z19" s="34">
        <f>Z35*'Fixed data'!$G$10</f>
        <v>-0.72555229494276618</v>
      </c>
      <c r="AA19" s="34">
        <f>AA35*'Fixed data'!$G$10</f>
        <v>-0.74534454370189751</v>
      </c>
      <c r="AB19" s="34">
        <f>AB35*'Fixed data'!$G$10</f>
        <v>-0.76513679246102895</v>
      </c>
      <c r="AC19" s="34">
        <f>AC35*'Fixed data'!$G$10</f>
        <v>-0.78492904122016038</v>
      </c>
      <c r="AD19" s="34">
        <f>AD35*'Fixed data'!$G$10</f>
        <v>-0.80472128997929171</v>
      </c>
      <c r="AE19" s="34">
        <f>AE35*'Fixed data'!$G$10</f>
        <v>-0.82451353873842315</v>
      </c>
      <c r="AF19" s="34">
        <f>AF35*'Fixed data'!$G$10</f>
        <v>-0.84430578749755447</v>
      </c>
      <c r="AG19" s="34">
        <f>AG35*'Fixed data'!$G$10</f>
        <v>-0.86409803625668591</v>
      </c>
      <c r="AH19" s="34">
        <f>AH35*'Fixed data'!$G$10</f>
        <v>-0.88389028501581723</v>
      </c>
      <c r="AI19" s="34">
        <f>AI35*'Fixed data'!$G$10</f>
        <v>-0.90368253377494867</v>
      </c>
      <c r="AJ19" s="34">
        <f>AJ35*'Fixed data'!$G$10</f>
        <v>-0.92347478253408011</v>
      </c>
      <c r="AK19" s="34">
        <f>AK35*'Fixed data'!$G$10</f>
        <v>-0.94326703129321143</v>
      </c>
      <c r="AL19" s="34">
        <f>AL35*'Fixed data'!$G$10</f>
        <v>-0.96305928005234287</v>
      </c>
      <c r="AM19" s="34">
        <f>AM35*'Fixed data'!$G$10</f>
        <v>-0.98285152881147408</v>
      </c>
      <c r="AN19" s="34">
        <f>AN35*'Fixed data'!$G$10</f>
        <v>-1.0026437775706056</v>
      </c>
      <c r="AO19" s="34">
        <f>AO35*'Fixed data'!$G$10</f>
        <v>-1.022436026329737</v>
      </c>
      <c r="AP19" s="34">
        <f>AP35*'Fixed data'!$G$10</f>
        <v>-1.0422282750888683</v>
      </c>
      <c r="AQ19" s="34">
        <f>AQ35*'Fixed data'!$G$10</f>
        <v>-1.0620205238479998</v>
      </c>
      <c r="AR19" s="34">
        <f>AR35*'Fixed data'!$G$10</f>
        <v>-1.0818127726071312</v>
      </c>
      <c r="AS19" s="34">
        <f>AS35*'Fixed data'!$G$10</f>
        <v>-1.1016050213662625</v>
      </c>
      <c r="AT19" s="34">
        <f>AT35*'Fixed data'!$G$10</f>
        <v>-1.121397270125394</v>
      </c>
      <c r="AU19" s="34">
        <f>AU35*'Fixed data'!$G$10</f>
        <v>-1.1411895188845254</v>
      </c>
      <c r="AV19" s="34">
        <f>AV35*'Fixed data'!$G$10</f>
        <v>-1.1609817676436567</v>
      </c>
      <c r="AW19" s="34">
        <f>AW35*'Fixed data'!$G$10</f>
        <v>-1.180774016402788</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69"/>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69"/>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69"/>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69"/>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0"/>
      <c r="B24" s="13" t="s">
        <v>100</v>
      </c>
      <c r="C24" s="13"/>
      <c r="D24" s="13" t="s">
        <v>40</v>
      </c>
      <c r="E24" s="53">
        <f>SUM(E13:E23)</f>
        <v>-38.346085816716659</v>
      </c>
      <c r="F24" s="53">
        <f t="shared" ref="F24:BD24" si="1">SUM(F13:F23)</f>
        <v>-40.759202529613461</v>
      </c>
      <c r="G24" s="53">
        <f t="shared" si="1"/>
        <v>-43.172326239741025</v>
      </c>
      <c r="H24" s="53">
        <f t="shared" si="1"/>
        <v>-45.585449949868604</v>
      </c>
      <c r="I24" s="53">
        <f t="shared" si="1"/>
        <v>-47.998571573059557</v>
      </c>
      <c r="J24" s="53">
        <f t="shared" si="1"/>
        <v>-50.440207841270514</v>
      </c>
      <c r="K24" s="53">
        <f t="shared" si="1"/>
        <v>-52.881841837799968</v>
      </c>
      <c r="L24" s="53">
        <f t="shared" si="1"/>
        <v>-55.323475834329422</v>
      </c>
      <c r="M24" s="53">
        <f t="shared" si="1"/>
        <v>-57.765095941571701</v>
      </c>
      <c r="N24" s="53">
        <f t="shared" si="1"/>
        <v>-60.206727277527953</v>
      </c>
      <c r="O24" s="53">
        <f t="shared" si="1"/>
        <v>-62.6483612740574</v>
      </c>
      <c r="P24" s="53">
        <f t="shared" si="1"/>
        <v>-65.089995270586854</v>
      </c>
      <c r="Q24" s="53">
        <f t="shared" si="1"/>
        <v>-67.531629267116315</v>
      </c>
      <c r="R24" s="53">
        <f t="shared" si="1"/>
        <v>-69.973263263645777</v>
      </c>
      <c r="S24" s="53">
        <f t="shared" si="1"/>
        <v>-72.414897260175223</v>
      </c>
      <c r="T24" s="53">
        <f t="shared" si="1"/>
        <v>-74.856531256704699</v>
      </c>
      <c r="U24" s="53">
        <f t="shared" si="1"/>
        <v>-77.29816525323416</v>
      </c>
      <c r="V24" s="53">
        <f t="shared" si="1"/>
        <v>-79.739799249763607</v>
      </c>
      <c r="W24" s="53">
        <f t="shared" si="1"/>
        <v>-82.181433246293068</v>
      </c>
      <c r="X24" s="53">
        <f t="shared" si="1"/>
        <v>-84.623067242822529</v>
      </c>
      <c r="Y24" s="53">
        <f t="shared" si="1"/>
        <v>-87.064701239351976</v>
      </c>
      <c r="Z24" s="53">
        <f t="shared" si="1"/>
        <v>-89.506335235881437</v>
      </c>
      <c r="AA24" s="53">
        <f t="shared" si="1"/>
        <v>-91.947969232410898</v>
      </c>
      <c r="AB24" s="53">
        <f t="shared" si="1"/>
        <v>-94.389603228940359</v>
      </c>
      <c r="AC24" s="53">
        <f t="shared" si="1"/>
        <v>-96.831237225469806</v>
      </c>
      <c r="AD24" s="53">
        <f t="shared" si="1"/>
        <v>-99.272871221999267</v>
      </c>
      <c r="AE24" s="53">
        <f t="shared" si="1"/>
        <v>-101.71450521852873</v>
      </c>
      <c r="AF24" s="53">
        <f t="shared" si="1"/>
        <v>-104.15613921505818</v>
      </c>
      <c r="AG24" s="53">
        <f t="shared" si="1"/>
        <v>-106.59777321158764</v>
      </c>
      <c r="AH24" s="53">
        <f t="shared" si="1"/>
        <v>-109.0394072081171</v>
      </c>
      <c r="AI24" s="53">
        <f t="shared" si="1"/>
        <v>-111.48104120464654</v>
      </c>
      <c r="AJ24" s="53">
        <f t="shared" si="1"/>
        <v>-113.92267520117601</v>
      </c>
      <c r="AK24" s="53">
        <f t="shared" si="1"/>
        <v>-116.36430919770547</v>
      </c>
      <c r="AL24" s="53">
        <f t="shared" si="1"/>
        <v>-118.80594319423491</v>
      </c>
      <c r="AM24" s="53">
        <f t="shared" si="1"/>
        <v>-121.24757719076437</v>
      </c>
      <c r="AN24" s="53">
        <f t="shared" si="1"/>
        <v>-123.68921118729384</v>
      </c>
      <c r="AO24" s="53">
        <f t="shared" si="1"/>
        <v>-126.13084518382328</v>
      </c>
      <c r="AP24" s="53">
        <f t="shared" si="1"/>
        <v>-128.57247918035273</v>
      </c>
      <c r="AQ24" s="53">
        <f t="shared" si="1"/>
        <v>-131.01411317688218</v>
      </c>
      <c r="AR24" s="53">
        <f t="shared" si="1"/>
        <v>-133.45574717341165</v>
      </c>
      <c r="AS24" s="53">
        <f t="shared" si="1"/>
        <v>-135.8973811699411</v>
      </c>
      <c r="AT24" s="53">
        <f t="shared" si="1"/>
        <v>-138.33901516647055</v>
      </c>
      <c r="AU24" s="53">
        <f t="shared" si="1"/>
        <v>-140.78064916300002</v>
      </c>
      <c r="AV24" s="53">
        <f t="shared" si="1"/>
        <v>-143.22228315952947</v>
      </c>
      <c r="AW24" s="53">
        <f t="shared" si="1"/>
        <v>-145.66391715605891</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1"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1"/>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1"/>
      <c r="B31" s="4" t="s">
        <v>213</v>
      </c>
      <c r="D31" s="4" t="s">
        <v>208</v>
      </c>
      <c r="E31" s="62">
        <v>-1362478.4444259517</v>
      </c>
      <c r="F31" s="62">
        <v>-1448219</v>
      </c>
      <c r="G31" s="62">
        <v>-1533960</v>
      </c>
      <c r="H31" s="62">
        <v>-1619701</v>
      </c>
      <c r="I31" s="62">
        <v>-1705441.8393036551</v>
      </c>
      <c r="J31" s="62">
        <v>-1792196</v>
      </c>
      <c r="K31" s="62">
        <v>-1878950</v>
      </c>
      <c r="L31" s="62">
        <v>-1965704</v>
      </c>
      <c r="M31" s="62">
        <v>-2052457.1513540177</v>
      </c>
      <c r="N31" s="62">
        <v>-2139211</v>
      </c>
      <c r="O31" s="62">
        <v>-2225965</v>
      </c>
      <c r="P31" s="62">
        <v>-2312719</v>
      </c>
      <c r="Q31" s="62">
        <v>-2399473</v>
      </c>
      <c r="R31" s="62">
        <v>-2486227</v>
      </c>
      <c r="S31" s="62">
        <v>-2572981</v>
      </c>
      <c r="T31" s="62">
        <v>-2659735</v>
      </c>
      <c r="U31" s="62">
        <v>-2746489</v>
      </c>
      <c r="V31" s="62">
        <v>-2833243</v>
      </c>
      <c r="W31" s="62">
        <v>-2919997</v>
      </c>
      <c r="X31" s="62">
        <v>-3006751</v>
      </c>
      <c r="Y31" s="62">
        <v>-3093505</v>
      </c>
      <c r="Z31" s="62">
        <v>-3180259</v>
      </c>
      <c r="AA31" s="62">
        <v>-3267013</v>
      </c>
      <c r="AB31" s="62">
        <v>-3353767</v>
      </c>
      <c r="AC31" s="62">
        <v>-3440521</v>
      </c>
      <c r="AD31" s="62">
        <v>-3527275</v>
      </c>
      <c r="AE31" s="62">
        <v>-3614029</v>
      </c>
      <c r="AF31" s="62">
        <v>-3700783</v>
      </c>
      <c r="AG31" s="62">
        <v>-3787537</v>
      </c>
      <c r="AH31" s="62">
        <v>-3874291</v>
      </c>
      <c r="AI31" s="62">
        <v>-3961045</v>
      </c>
      <c r="AJ31" s="62">
        <v>-4047799</v>
      </c>
      <c r="AK31" s="62">
        <v>-4134553</v>
      </c>
      <c r="AL31" s="62">
        <v>-4221307</v>
      </c>
      <c r="AM31" s="62">
        <v>-4308061</v>
      </c>
      <c r="AN31" s="62">
        <v>-4394815</v>
      </c>
      <c r="AO31" s="62">
        <v>-4481569</v>
      </c>
      <c r="AP31" s="62">
        <v>-4568323</v>
      </c>
      <c r="AQ31" s="62">
        <v>-4655077</v>
      </c>
      <c r="AR31" s="62">
        <v>-4741831</v>
      </c>
      <c r="AS31" s="62">
        <v>-4828585</v>
      </c>
      <c r="AT31" s="62">
        <v>-4915339</v>
      </c>
      <c r="AU31" s="62">
        <v>-5002093</v>
      </c>
      <c r="AV31" s="62">
        <v>-5088847</v>
      </c>
      <c r="AW31" s="62">
        <v>-5175601</v>
      </c>
      <c r="AX31" s="43"/>
      <c r="AY31" s="43"/>
      <c r="AZ31" s="43"/>
      <c r="BA31" s="43"/>
      <c r="BB31" s="43"/>
      <c r="BC31" s="43"/>
      <c r="BD31" s="43"/>
      <c r="BP31" s="22" t="s">
        <v>393</v>
      </c>
    </row>
    <row r="32" spans="1:68" x14ac:dyDescent="0.3">
      <c r="A32" s="171"/>
      <c r="B32" s="4" t="s">
        <v>214</v>
      </c>
      <c r="D32" s="4" t="s">
        <v>88</v>
      </c>
      <c r="E32" s="62">
        <v>-36774843.323039129</v>
      </c>
      <c r="F32" s="62">
        <v>-39089086</v>
      </c>
      <c r="G32" s="62">
        <v>-41403329</v>
      </c>
      <c r="H32" s="62">
        <v>-43717572</v>
      </c>
      <c r="I32" s="62">
        <v>-46031815.553953856</v>
      </c>
      <c r="J32" s="62">
        <v>-48373400</v>
      </c>
      <c r="K32" s="62">
        <v>-50714985</v>
      </c>
      <c r="L32" s="62">
        <v>-53056570</v>
      </c>
      <c r="M32" s="62">
        <v>-55398153.619477198</v>
      </c>
      <c r="N32" s="62">
        <v>-57739738</v>
      </c>
      <c r="O32" s="62">
        <v>-60081323</v>
      </c>
      <c r="P32" s="62">
        <v>-62422908</v>
      </c>
      <c r="Q32" s="62">
        <v>-64764493</v>
      </c>
      <c r="R32" s="62">
        <v>-67106078</v>
      </c>
      <c r="S32" s="62">
        <v>-69447663</v>
      </c>
      <c r="T32" s="62">
        <v>-71789248</v>
      </c>
      <c r="U32" s="62">
        <v>-74130833</v>
      </c>
      <c r="V32" s="62">
        <v>-76472418</v>
      </c>
      <c r="W32" s="62">
        <v>-78814003</v>
      </c>
      <c r="X32" s="62">
        <v>-81155588</v>
      </c>
      <c r="Y32" s="62">
        <v>-83497173</v>
      </c>
      <c r="Z32" s="62">
        <v>-85838758</v>
      </c>
      <c r="AA32" s="62">
        <v>-88180343</v>
      </c>
      <c r="AB32" s="62">
        <v>-90521928</v>
      </c>
      <c r="AC32" s="62">
        <v>-92863513</v>
      </c>
      <c r="AD32" s="62">
        <v>-95205098</v>
      </c>
      <c r="AE32" s="62">
        <v>-97546683</v>
      </c>
      <c r="AF32" s="62">
        <v>-99888268</v>
      </c>
      <c r="AG32" s="62">
        <v>-102229853</v>
      </c>
      <c r="AH32" s="62">
        <v>-104571438</v>
      </c>
      <c r="AI32" s="62">
        <v>-106913023</v>
      </c>
      <c r="AJ32" s="62">
        <v>-109254608</v>
      </c>
      <c r="AK32" s="62">
        <v>-111596193</v>
      </c>
      <c r="AL32" s="62">
        <v>-113937778</v>
      </c>
      <c r="AM32" s="62">
        <v>-116279363</v>
      </c>
      <c r="AN32" s="62">
        <v>-118620948</v>
      </c>
      <c r="AO32" s="62">
        <v>-120962533</v>
      </c>
      <c r="AP32" s="62">
        <v>-123304118</v>
      </c>
      <c r="AQ32" s="62">
        <v>-125645703</v>
      </c>
      <c r="AR32" s="62">
        <v>-127987288</v>
      </c>
      <c r="AS32" s="62">
        <v>-130328873</v>
      </c>
      <c r="AT32" s="62">
        <v>-132670458</v>
      </c>
      <c r="AU32" s="62">
        <v>-135012043</v>
      </c>
      <c r="AV32" s="62">
        <v>-137353628</v>
      </c>
      <c r="AW32" s="62">
        <v>-139695213</v>
      </c>
      <c r="AX32" s="43"/>
      <c r="AY32" s="43"/>
      <c r="AZ32" s="43"/>
      <c r="BA32" s="43"/>
      <c r="BB32" s="43"/>
      <c r="BC32" s="43"/>
      <c r="BD32" s="43"/>
      <c r="BP32" s="22" t="s">
        <v>394</v>
      </c>
    </row>
    <row r="33" spans="1:68" ht="16.5" x14ac:dyDescent="0.3">
      <c r="A33" s="171"/>
      <c r="B33" s="4" t="s">
        <v>331</v>
      </c>
      <c r="D33" s="4" t="s">
        <v>89</v>
      </c>
      <c r="E33" s="139">
        <v>0</v>
      </c>
      <c r="F33" s="139">
        <v>0</v>
      </c>
      <c r="G33" s="139">
        <v>0</v>
      </c>
      <c r="H33" s="139">
        <v>0</v>
      </c>
      <c r="I33" s="139">
        <v>0</v>
      </c>
      <c r="J33" s="139">
        <v>0</v>
      </c>
      <c r="K33" s="139">
        <v>0</v>
      </c>
      <c r="L33" s="139">
        <v>0</v>
      </c>
      <c r="M33" s="139">
        <v>0</v>
      </c>
      <c r="N33" s="139">
        <v>0</v>
      </c>
      <c r="O33" s="139">
        <v>0</v>
      </c>
      <c r="P33" s="139">
        <v>0</v>
      </c>
      <c r="Q33" s="139">
        <v>0</v>
      </c>
      <c r="R33" s="139">
        <v>0</v>
      </c>
      <c r="S33" s="139">
        <v>0</v>
      </c>
      <c r="T33" s="139">
        <v>0</v>
      </c>
      <c r="U33" s="139">
        <v>0</v>
      </c>
      <c r="V33" s="139">
        <v>0</v>
      </c>
      <c r="W33" s="139">
        <v>0</v>
      </c>
      <c r="X33" s="139">
        <v>0</v>
      </c>
      <c r="Y33" s="139">
        <v>0</v>
      </c>
      <c r="Z33" s="139">
        <v>0</v>
      </c>
      <c r="AA33" s="139">
        <v>0</v>
      </c>
      <c r="AB33" s="139">
        <v>0</v>
      </c>
      <c r="AC33" s="139">
        <v>0</v>
      </c>
      <c r="AD33" s="139">
        <v>0</v>
      </c>
      <c r="AE33" s="139">
        <v>0</v>
      </c>
      <c r="AF33" s="139">
        <v>0</v>
      </c>
      <c r="AG33" s="139">
        <v>0</v>
      </c>
      <c r="AH33" s="139">
        <v>0</v>
      </c>
      <c r="AI33" s="139">
        <v>0</v>
      </c>
      <c r="AJ33" s="139">
        <v>0</v>
      </c>
      <c r="AK33" s="139">
        <v>0</v>
      </c>
      <c r="AL33" s="139">
        <v>0</v>
      </c>
      <c r="AM33" s="139">
        <v>0</v>
      </c>
      <c r="AN33" s="139">
        <v>0</v>
      </c>
      <c r="AO33" s="139">
        <v>0</v>
      </c>
      <c r="AP33" s="139">
        <v>0</v>
      </c>
      <c r="AQ33" s="139">
        <v>0</v>
      </c>
      <c r="AR33" s="139">
        <v>0</v>
      </c>
      <c r="AS33" s="139">
        <v>0</v>
      </c>
      <c r="AT33" s="139">
        <v>0</v>
      </c>
      <c r="AU33" s="139">
        <v>0</v>
      </c>
      <c r="AV33" s="139">
        <v>0</v>
      </c>
      <c r="AW33" s="139">
        <v>0</v>
      </c>
      <c r="AX33" s="37"/>
      <c r="AY33" s="37"/>
      <c r="AZ33" s="37"/>
      <c r="BA33" s="37"/>
      <c r="BB33" s="37"/>
      <c r="BC33" s="37"/>
      <c r="BD33" s="37"/>
      <c r="BP33" s="22" t="s">
        <v>395</v>
      </c>
    </row>
    <row r="34" spans="1:68" ht="16.5" x14ac:dyDescent="0.3">
      <c r="A34" s="171"/>
      <c r="B34" s="4" t="s">
        <v>332</v>
      </c>
      <c r="D34" s="4" t="s">
        <v>42</v>
      </c>
      <c r="E34" s="62">
        <v>-1.7527494079483956</v>
      </c>
      <c r="F34" s="62">
        <v>-1.8630500000000001</v>
      </c>
      <c r="G34" s="62">
        <v>-1.9733506000000001</v>
      </c>
      <c r="H34" s="62">
        <v>-2.0836511999999998</v>
      </c>
      <c r="I34" s="62">
        <v>-2.1939519021285809</v>
      </c>
      <c r="J34" s="62">
        <v>-2.3055557000000002</v>
      </c>
      <c r="K34" s="62">
        <v>-2.4171594999999999</v>
      </c>
      <c r="L34" s="62">
        <v>-2.5287633</v>
      </c>
      <c r="M34" s="62">
        <v>-2.6403669515301411</v>
      </c>
      <c r="N34" s="62">
        <v>-2.7519707000000002</v>
      </c>
      <c r="O34" s="62">
        <v>-2.8635744999999999</v>
      </c>
      <c r="P34" s="62">
        <v>-2.9751783000000001</v>
      </c>
      <c r="Q34" s="62">
        <v>-3.0867821000000002</v>
      </c>
      <c r="R34" s="62">
        <v>-3.1983858999999999</v>
      </c>
      <c r="S34" s="62">
        <v>-3.3099897</v>
      </c>
      <c r="T34" s="62">
        <v>-3.4215935000000002</v>
      </c>
      <c r="U34" s="62">
        <v>-3.5331972999999999</v>
      </c>
      <c r="V34" s="62">
        <v>-3.6448011</v>
      </c>
      <c r="W34" s="62">
        <v>-3.7564049000000002</v>
      </c>
      <c r="X34" s="62">
        <v>-3.8680086999999999</v>
      </c>
      <c r="Y34" s="62">
        <v>-3.9796125</v>
      </c>
      <c r="Z34" s="62">
        <v>-4.0912163000000001</v>
      </c>
      <c r="AA34" s="62">
        <v>-4.2028201000000003</v>
      </c>
      <c r="AB34" s="62">
        <v>-4.3144239000000004</v>
      </c>
      <c r="AC34" s="62">
        <v>-4.4260276999999997</v>
      </c>
      <c r="AD34" s="62">
        <v>-4.5376314999999998</v>
      </c>
      <c r="AE34" s="62">
        <v>-4.6492353</v>
      </c>
      <c r="AF34" s="62">
        <v>-4.7608391000000001</v>
      </c>
      <c r="AG34" s="62">
        <v>-4.8724429000000002</v>
      </c>
      <c r="AH34" s="62">
        <v>-4.9840467000000004</v>
      </c>
      <c r="AI34" s="62">
        <v>-5.0956504999999996</v>
      </c>
      <c r="AJ34" s="62">
        <v>-5.2072542999999998</v>
      </c>
      <c r="AK34" s="62">
        <v>-5.3188580999999999</v>
      </c>
      <c r="AL34" s="62">
        <v>-5.4304619000000001</v>
      </c>
      <c r="AM34" s="62">
        <v>-5.5420657000000002</v>
      </c>
      <c r="AN34" s="62">
        <v>-5.6536695000000003</v>
      </c>
      <c r="AO34" s="62">
        <v>-5.7652732999999996</v>
      </c>
      <c r="AP34" s="62">
        <v>-5.8768770999999997</v>
      </c>
      <c r="AQ34" s="62">
        <v>-5.9884808999999999</v>
      </c>
      <c r="AR34" s="62">
        <v>-6.1000847</v>
      </c>
      <c r="AS34" s="62">
        <v>-6.2116885000000002</v>
      </c>
      <c r="AT34" s="62">
        <v>-6.3232923000000003</v>
      </c>
      <c r="AU34" s="62">
        <v>-6.4348960999999996</v>
      </c>
      <c r="AV34" s="62">
        <v>-6.5464998999999997</v>
      </c>
      <c r="AW34" s="62">
        <v>-6.6581036999999998</v>
      </c>
      <c r="AX34" s="35"/>
      <c r="AY34" s="35"/>
      <c r="AZ34" s="35"/>
      <c r="BA34" s="35"/>
      <c r="BB34" s="35"/>
      <c r="BC34" s="35"/>
      <c r="BD34" s="35"/>
      <c r="BP34" s="22" t="s">
        <v>396</v>
      </c>
    </row>
    <row r="35" spans="1:68" ht="16.5" x14ac:dyDescent="0.3">
      <c r="A35" s="171"/>
      <c r="B35" s="4" t="s">
        <v>333</v>
      </c>
      <c r="D35" s="4" t="s">
        <v>42</v>
      </c>
      <c r="E35" s="62">
        <v>-11.308267620054966</v>
      </c>
      <c r="F35" s="62">
        <v>-12.0198976</v>
      </c>
      <c r="G35" s="62">
        <v>-12.7315275</v>
      </c>
      <c r="H35" s="62">
        <v>-13.4431574</v>
      </c>
      <c r="I35" s="62">
        <v>-14.154787411304081</v>
      </c>
      <c r="J35" s="62">
        <v>-14.8748249</v>
      </c>
      <c r="K35" s="62">
        <v>-15.594862300000001</v>
      </c>
      <c r="L35" s="62">
        <v>-16.314899700000002</v>
      </c>
      <c r="M35" s="62">
        <v>-17.034937206454686</v>
      </c>
      <c r="N35" s="62">
        <v>-17.754974700000002</v>
      </c>
      <c r="O35" s="62">
        <v>-18.475012100000001</v>
      </c>
      <c r="P35" s="62">
        <v>-19.1950495</v>
      </c>
      <c r="Q35" s="62">
        <v>-19.915086899999999</v>
      </c>
      <c r="R35" s="62">
        <v>-20.635124300000001</v>
      </c>
      <c r="S35" s="62">
        <v>-21.3551617</v>
      </c>
      <c r="T35" s="62">
        <v>-22.075199099999999</v>
      </c>
      <c r="U35" s="62">
        <v>-22.795236500000001</v>
      </c>
      <c r="V35" s="62">
        <v>-23.5152739</v>
      </c>
      <c r="W35" s="62">
        <v>-24.235311299999999</v>
      </c>
      <c r="X35" s="62">
        <v>-24.955348699999998</v>
      </c>
      <c r="Y35" s="62">
        <v>-25.675386100000001</v>
      </c>
      <c r="Z35" s="62">
        <v>-26.3954235</v>
      </c>
      <c r="AA35" s="62">
        <v>-27.115460899999999</v>
      </c>
      <c r="AB35" s="62">
        <v>-27.835498300000001</v>
      </c>
      <c r="AC35" s="62">
        <v>-28.5555357</v>
      </c>
      <c r="AD35" s="62">
        <v>-29.275573099999999</v>
      </c>
      <c r="AE35" s="62">
        <v>-29.995610500000002</v>
      </c>
      <c r="AF35" s="62">
        <v>-30.7156479</v>
      </c>
      <c r="AG35" s="62">
        <v>-31.435685299999999</v>
      </c>
      <c r="AH35" s="62">
        <v>-32.155722699999998</v>
      </c>
      <c r="AI35" s="62">
        <v>-32.875760100000001</v>
      </c>
      <c r="AJ35" s="62">
        <v>-33.595797500000003</v>
      </c>
      <c r="AK35" s="62">
        <v>-34.315834899999999</v>
      </c>
      <c r="AL35" s="62">
        <v>-35.035872300000001</v>
      </c>
      <c r="AM35" s="62">
        <v>-35.755909699999997</v>
      </c>
      <c r="AN35" s="62">
        <v>-36.475947099999999</v>
      </c>
      <c r="AO35" s="62">
        <v>-37.195984500000002</v>
      </c>
      <c r="AP35" s="62">
        <v>-37.916021899999997</v>
      </c>
      <c r="AQ35" s="62">
        <v>-38.636059299999999</v>
      </c>
      <c r="AR35" s="62">
        <v>-39.356096700000002</v>
      </c>
      <c r="AS35" s="62">
        <v>-40.076134099999997</v>
      </c>
      <c r="AT35" s="62">
        <v>-40.7961715</v>
      </c>
      <c r="AU35" s="62">
        <v>-41.516208900000002</v>
      </c>
      <c r="AV35" s="62">
        <v>-42.236246299999998</v>
      </c>
      <c r="AW35" s="62">
        <v>-42.9562837</v>
      </c>
      <c r="AX35" s="35"/>
      <c r="AY35" s="35"/>
      <c r="AZ35" s="35"/>
      <c r="BA35" s="35"/>
      <c r="BB35" s="35"/>
      <c r="BC35" s="35"/>
      <c r="BD35" s="35"/>
      <c r="BP35" s="22" t="s">
        <v>397</v>
      </c>
    </row>
    <row r="36" spans="1:68" x14ac:dyDescent="0.3">
      <c r="A36" s="171"/>
      <c r="B36" s="4" t="s">
        <v>215</v>
      </c>
      <c r="D36" s="4" t="s">
        <v>90</v>
      </c>
      <c r="E36" s="139">
        <v>0</v>
      </c>
      <c r="F36" s="139">
        <v>0</v>
      </c>
      <c r="G36" s="139">
        <v>0</v>
      </c>
      <c r="H36" s="139">
        <v>0</v>
      </c>
      <c r="I36" s="139">
        <v>0</v>
      </c>
      <c r="J36" s="139">
        <v>0</v>
      </c>
      <c r="K36" s="139">
        <v>0</v>
      </c>
      <c r="L36" s="139">
        <v>0</v>
      </c>
      <c r="M36" s="139">
        <v>0</v>
      </c>
      <c r="N36" s="139">
        <v>0</v>
      </c>
      <c r="O36" s="139">
        <v>0</v>
      </c>
      <c r="P36" s="139">
        <v>0</v>
      </c>
      <c r="Q36" s="139">
        <v>0</v>
      </c>
      <c r="R36" s="139">
        <v>0</v>
      </c>
      <c r="S36" s="139">
        <v>0</v>
      </c>
      <c r="T36" s="139">
        <v>0</v>
      </c>
      <c r="U36" s="139">
        <v>0</v>
      </c>
      <c r="V36" s="139">
        <v>0</v>
      </c>
      <c r="W36" s="139">
        <v>0</v>
      </c>
      <c r="X36" s="139">
        <v>0</v>
      </c>
      <c r="Y36" s="139">
        <v>0</v>
      </c>
      <c r="Z36" s="139">
        <v>0</v>
      </c>
      <c r="AA36" s="139">
        <v>0</v>
      </c>
      <c r="AB36" s="139">
        <v>0</v>
      </c>
      <c r="AC36" s="139">
        <v>0</v>
      </c>
      <c r="AD36" s="139">
        <v>0</v>
      </c>
      <c r="AE36" s="139">
        <v>0</v>
      </c>
      <c r="AF36" s="139">
        <v>0</v>
      </c>
      <c r="AG36" s="139">
        <v>0</v>
      </c>
      <c r="AH36" s="139">
        <v>0</v>
      </c>
      <c r="AI36" s="139">
        <v>0</v>
      </c>
      <c r="AJ36" s="139">
        <v>0</v>
      </c>
      <c r="AK36" s="139">
        <v>0</v>
      </c>
      <c r="AL36" s="139">
        <v>0</v>
      </c>
      <c r="AM36" s="139">
        <v>0</v>
      </c>
      <c r="AN36" s="139">
        <v>0</v>
      </c>
      <c r="AO36" s="139">
        <v>0</v>
      </c>
      <c r="AP36" s="139">
        <v>0</v>
      </c>
      <c r="AQ36" s="139">
        <v>0</v>
      </c>
      <c r="AR36" s="139">
        <v>0</v>
      </c>
      <c r="AS36" s="139">
        <v>0</v>
      </c>
      <c r="AT36" s="139">
        <v>0</v>
      </c>
      <c r="AU36" s="139">
        <v>0</v>
      </c>
      <c r="AV36" s="139">
        <v>0</v>
      </c>
      <c r="AW36" s="139">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5" t="s">
        <v>11</v>
      </c>
      <c r="B5" s="132" t="s">
        <v>199</v>
      </c>
      <c r="C5" s="135" t="s">
        <v>354</v>
      </c>
    </row>
    <row r="6" spans="1:3" x14ac:dyDescent="0.25">
      <c r="A6" s="176"/>
      <c r="B6" s="133" t="s">
        <v>197</v>
      </c>
      <c r="C6" s="136"/>
    </row>
    <row r="7" spans="1:3" x14ac:dyDescent="0.25">
      <c r="A7" s="176"/>
      <c r="B7" s="133" t="s">
        <v>197</v>
      </c>
      <c r="C7" s="136"/>
    </row>
    <row r="8" spans="1:3" x14ac:dyDescent="0.25">
      <c r="A8" s="176"/>
      <c r="B8" s="133" t="s">
        <v>197</v>
      </c>
      <c r="C8" s="136"/>
    </row>
    <row r="9" spans="1:3" x14ac:dyDescent="0.25">
      <c r="A9" s="176"/>
      <c r="B9" s="133" t="s">
        <v>197</v>
      </c>
      <c r="C9" s="136"/>
    </row>
    <row r="10" spans="1:3" ht="15.75" thickBot="1" x14ac:dyDescent="0.3">
      <c r="A10" s="177"/>
      <c r="B10" s="134" t="s">
        <v>196</v>
      </c>
      <c r="C10" s="137"/>
    </row>
    <row r="11" spans="1:3" x14ac:dyDescent="0.25">
      <c r="A11" s="178" t="s">
        <v>307</v>
      </c>
      <c r="B11" s="132" t="s">
        <v>211</v>
      </c>
      <c r="C11" s="135"/>
    </row>
    <row r="12" spans="1:3" x14ac:dyDescent="0.25">
      <c r="A12" s="179"/>
      <c r="B12" s="133" t="s">
        <v>212</v>
      </c>
      <c r="C12" s="136"/>
    </row>
    <row r="13" spans="1:3" ht="90" x14ac:dyDescent="0.25">
      <c r="A13" s="179"/>
      <c r="B13" s="133" t="s">
        <v>213</v>
      </c>
      <c r="C13" s="136" t="s">
        <v>352</v>
      </c>
    </row>
    <row r="14" spans="1:3" ht="90" x14ac:dyDescent="0.25">
      <c r="A14" s="179"/>
      <c r="B14" s="133" t="s">
        <v>214</v>
      </c>
      <c r="C14" s="136" t="s">
        <v>353</v>
      </c>
    </row>
    <row r="15" spans="1:3" ht="94.5" x14ac:dyDescent="0.25">
      <c r="A15" s="179"/>
      <c r="B15" s="133" t="s">
        <v>331</v>
      </c>
      <c r="C15" s="136" t="s">
        <v>355</v>
      </c>
    </row>
    <row r="16" spans="1:3" ht="90" x14ac:dyDescent="0.25">
      <c r="A16" s="179"/>
      <c r="B16" s="133" t="s">
        <v>332</v>
      </c>
      <c r="C16" s="136" t="s">
        <v>357</v>
      </c>
    </row>
    <row r="17" spans="1:3" ht="105" x14ac:dyDescent="0.25">
      <c r="A17" s="179"/>
      <c r="B17" s="133" t="s">
        <v>333</v>
      </c>
      <c r="C17" s="136" t="s">
        <v>358</v>
      </c>
    </row>
    <row r="18" spans="1:3" ht="90.75" thickBot="1" x14ac:dyDescent="0.3">
      <c r="A18" s="180"/>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L13" sqref="E13:L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West Midlands - 6.6/11kV Poles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196.7217061577856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426.20017982149147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703.3177765788547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1228.1569284754457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v>-8.4528999999999996</v>
      </c>
      <c r="F13" s="62">
        <v>-8.4430999999999994</v>
      </c>
      <c r="G13" s="62">
        <v>-8.4166000000000007</v>
      </c>
      <c r="H13" s="62">
        <v>-8.3681999999999999</v>
      </c>
      <c r="I13" s="62">
        <v>-8.3015000000000008</v>
      </c>
      <c r="J13" s="62">
        <v>-8.2211999999999996</v>
      </c>
      <c r="K13" s="62">
        <v>-8.1216000000000008</v>
      </c>
      <c r="L13" s="62">
        <v>-8.0027000000000008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-8.4528999999999996</v>
      </c>
      <c r="F18" s="59">
        <f t="shared" ref="F18:AW18" si="0">SUM(F13:F17)</f>
        <v>-8.4430999999999994</v>
      </c>
      <c r="G18" s="59">
        <f t="shared" si="0"/>
        <v>-8.4166000000000007</v>
      </c>
      <c r="H18" s="59">
        <f t="shared" si="0"/>
        <v>-8.3681999999999999</v>
      </c>
      <c r="I18" s="59">
        <f t="shared" si="0"/>
        <v>-8.3015000000000008</v>
      </c>
      <c r="J18" s="59">
        <f t="shared" si="0"/>
        <v>-8.2211999999999996</v>
      </c>
      <c r="K18" s="59">
        <f t="shared" si="0"/>
        <v>-8.1216000000000008</v>
      </c>
      <c r="L18" s="59">
        <f t="shared" si="0"/>
        <v>-8.0027000000000008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62">
        <v>0</v>
      </c>
      <c r="F19" s="62">
        <v>1.0159620421979725</v>
      </c>
      <c r="G19" s="62">
        <v>2.031924084395945</v>
      </c>
      <c r="H19" s="62">
        <v>3.0478861265939177</v>
      </c>
      <c r="I19" s="62">
        <v>4.0638481687918864</v>
      </c>
      <c r="J19" s="62">
        <v>5.0918132216655314</v>
      </c>
      <c r="K19" s="62">
        <v>6.1197782745391764</v>
      </c>
      <c r="L19" s="62">
        <v>7.1477433274128215</v>
      </c>
      <c r="M19" s="62">
        <v>8.1757083802864692</v>
      </c>
      <c r="N19" s="62">
        <v>9.2036734331601142</v>
      </c>
      <c r="O19" s="62">
        <v>10.231638486033759</v>
      </c>
      <c r="P19" s="62">
        <v>11.259603538907404</v>
      </c>
      <c r="Q19" s="62">
        <v>12.287568591781049</v>
      </c>
      <c r="R19" s="62">
        <v>13.315533644654694</v>
      </c>
      <c r="S19" s="62">
        <v>14.343498697528339</v>
      </c>
      <c r="T19" s="62">
        <v>15.371463750401984</v>
      </c>
      <c r="U19" s="62">
        <v>16.399428803275629</v>
      </c>
      <c r="V19" s="62">
        <v>17.427393856149276</v>
      </c>
      <c r="W19" s="62">
        <v>18.455358909022923</v>
      </c>
      <c r="X19" s="62">
        <v>19.483323961896573</v>
      </c>
      <c r="Y19" s="62">
        <v>20.51128901477022</v>
      </c>
      <c r="Z19" s="62">
        <v>21.539254067643871</v>
      </c>
      <c r="AA19" s="62">
        <v>22.567219120517517</v>
      </c>
      <c r="AB19" s="62">
        <v>23.595184173391168</v>
      </c>
      <c r="AC19" s="62">
        <v>24.623149226264815</v>
      </c>
      <c r="AD19" s="62">
        <v>25.651114279138465</v>
      </c>
      <c r="AE19" s="62">
        <v>26.679079332012112</v>
      </c>
      <c r="AF19" s="62">
        <v>27.707044384885762</v>
      </c>
      <c r="AG19" s="62">
        <v>28.735009437759409</v>
      </c>
      <c r="AH19" s="62">
        <v>29.762974490633059</v>
      </c>
      <c r="AI19" s="62">
        <v>30.79093954350671</v>
      </c>
      <c r="AJ19" s="62">
        <v>31.818904596380357</v>
      </c>
      <c r="AK19" s="62">
        <v>32.846869649254003</v>
      </c>
      <c r="AL19" s="62">
        <v>33.87483470212765</v>
      </c>
      <c r="AM19" s="62">
        <v>34.902799755001304</v>
      </c>
      <c r="AN19" s="62">
        <v>35.930764807874951</v>
      </c>
      <c r="AO19" s="62">
        <v>36.958729860748605</v>
      </c>
      <c r="AP19" s="62">
        <v>37.986694913622244</v>
      </c>
      <c r="AQ19" s="62">
        <v>39.014659966495898</v>
      </c>
      <c r="AR19" s="62">
        <v>40.042625019369545</v>
      </c>
      <c r="AS19" s="62">
        <v>41.070590072243199</v>
      </c>
      <c r="AT19" s="62">
        <v>42.098555125116839</v>
      </c>
      <c r="AU19" s="62">
        <v>43.126520177990493</v>
      </c>
      <c r="AV19" s="62">
        <v>44.15448523086414</v>
      </c>
      <c r="AW19" s="62">
        <v>45.182450283737793</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1.0159620421979725</v>
      </c>
      <c r="G25" s="67">
        <f t="shared" si="1"/>
        <v>2.031924084395945</v>
      </c>
      <c r="H25" s="67">
        <f t="shared" si="1"/>
        <v>3.0478861265939177</v>
      </c>
      <c r="I25" s="67">
        <f t="shared" si="1"/>
        <v>4.0638481687918864</v>
      </c>
      <c r="J25" s="67">
        <f t="shared" si="1"/>
        <v>5.0918132216655314</v>
      </c>
      <c r="K25" s="67">
        <f t="shared" si="1"/>
        <v>6.1197782745391764</v>
      </c>
      <c r="L25" s="67">
        <f t="shared" si="1"/>
        <v>7.1477433274128215</v>
      </c>
      <c r="M25" s="67">
        <f t="shared" si="1"/>
        <v>8.1757083802864692</v>
      </c>
      <c r="N25" s="67">
        <f t="shared" si="1"/>
        <v>9.2036734331601142</v>
      </c>
      <c r="O25" s="67">
        <f t="shared" si="1"/>
        <v>10.231638486033759</v>
      </c>
      <c r="P25" s="67">
        <f t="shared" si="1"/>
        <v>11.259603538907404</v>
      </c>
      <c r="Q25" s="67">
        <f t="shared" si="1"/>
        <v>12.287568591781049</v>
      </c>
      <c r="R25" s="67">
        <f t="shared" si="1"/>
        <v>13.315533644654694</v>
      </c>
      <c r="S25" s="67">
        <f t="shared" si="1"/>
        <v>14.343498697528339</v>
      </c>
      <c r="T25" s="67">
        <f t="shared" si="1"/>
        <v>15.371463750401984</v>
      </c>
      <c r="U25" s="67">
        <f t="shared" si="1"/>
        <v>16.399428803275629</v>
      </c>
      <c r="V25" s="67">
        <f t="shared" si="1"/>
        <v>17.427393856149276</v>
      </c>
      <c r="W25" s="67">
        <f t="shared" si="1"/>
        <v>18.455358909022923</v>
      </c>
      <c r="X25" s="67">
        <f t="shared" si="1"/>
        <v>19.483323961896573</v>
      </c>
      <c r="Y25" s="67">
        <f t="shared" si="1"/>
        <v>20.51128901477022</v>
      </c>
      <c r="Z25" s="67">
        <f t="shared" si="1"/>
        <v>21.539254067643871</v>
      </c>
      <c r="AA25" s="67">
        <f t="shared" si="1"/>
        <v>22.567219120517517</v>
      </c>
      <c r="AB25" s="67">
        <f t="shared" si="1"/>
        <v>23.595184173391168</v>
      </c>
      <c r="AC25" s="67">
        <f t="shared" si="1"/>
        <v>24.623149226264815</v>
      </c>
      <c r="AD25" s="67">
        <f t="shared" si="1"/>
        <v>25.651114279138465</v>
      </c>
      <c r="AE25" s="67">
        <f t="shared" si="1"/>
        <v>26.679079332012112</v>
      </c>
      <c r="AF25" s="67">
        <f t="shared" si="1"/>
        <v>27.707044384885762</v>
      </c>
      <c r="AG25" s="67">
        <f t="shared" si="1"/>
        <v>28.735009437759409</v>
      </c>
      <c r="AH25" s="67">
        <f t="shared" si="1"/>
        <v>29.762974490633059</v>
      </c>
      <c r="AI25" s="67">
        <f t="shared" si="1"/>
        <v>30.79093954350671</v>
      </c>
      <c r="AJ25" s="67">
        <f t="shared" si="1"/>
        <v>31.818904596380357</v>
      </c>
      <c r="AK25" s="67">
        <f t="shared" si="1"/>
        <v>32.846869649254003</v>
      </c>
      <c r="AL25" s="67">
        <f t="shared" si="1"/>
        <v>33.87483470212765</v>
      </c>
      <c r="AM25" s="67">
        <f t="shared" si="1"/>
        <v>34.902799755001304</v>
      </c>
      <c r="AN25" s="67">
        <f t="shared" si="1"/>
        <v>35.930764807874951</v>
      </c>
      <c r="AO25" s="67">
        <f t="shared" si="1"/>
        <v>36.958729860748605</v>
      </c>
      <c r="AP25" s="67">
        <f t="shared" si="1"/>
        <v>37.986694913622244</v>
      </c>
      <c r="AQ25" s="67">
        <f t="shared" si="1"/>
        <v>39.014659966495898</v>
      </c>
      <c r="AR25" s="67">
        <f t="shared" si="1"/>
        <v>40.042625019369545</v>
      </c>
      <c r="AS25" s="67">
        <f t="shared" si="1"/>
        <v>41.070590072243199</v>
      </c>
      <c r="AT25" s="67">
        <f t="shared" si="1"/>
        <v>42.098555125116839</v>
      </c>
      <c r="AU25" s="67">
        <f t="shared" si="1"/>
        <v>43.126520177990493</v>
      </c>
      <c r="AV25" s="67">
        <f t="shared" si="1"/>
        <v>44.15448523086414</v>
      </c>
      <c r="AW25" s="67">
        <f t="shared" si="1"/>
        <v>45.182450283737793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-8.4528999999999996</v>
      </c>
      <c r="F26" s="59">
        <f t="shared" ref="F26:BD26" si="2">F18+F25</f>
        <v>-7.4271379578020271</v>
      </c>
      <c r="G26" s="59">
        <f t="shared" si="2"/>
        <v>-6.3846759156040562</v>
      </c>
      <c r="H26" s="59">
        <f t="shared" si="2"/>
        <v>-5.3203138734060822</v>
      </c>
      <c r="I26" s="59">
        <f t="shared" si="2"/>
        <v>-4.2376518312081144</v>
      </c>
      <c r="J26" s="59">
        <f t="shared" si="2"/>
        <v>-3.1293867783344682</v>
      </c>
      <c r="K26" s="59">
        <f t="shared" si="2"/>
        <v>-2.0018217254608244</v>
      </c>
      <c r="L26" s="59">
        <f t="shared" si="2"/>
        <v>-0.85495667258717933</v>
      </c>
      <c r="M26" s="59">
        <f t="shared" si="2"/>
        <v>8.1757083802864692</v>
      </c>
      <c r="N26" s="59">
        <f t="shared" si="2"/>
        <v>9.2036734331601142</v>
      </c>
      <c r="O26" s="59">
        <f t="shared" si="2"/>
        <v>10.231638486033759</v>
      </c>
      <c r="P26" s="59">
        <f t="shared" si="2"/>
        <v>11.259603538907404</v>
      </c>
      <c r="Q26" s="59">
        <f t="shared" si="2"/>
        <v>12.287568591781049</v>
      </c>
      <c r="R26" s="59">
        <f t="shared" si="2"/>
        <v>13.315533644654694</v>
      </c>
      <c r="S26" s="59">
        <f t="shared" si="2"/>
        <v>14.343498697528339</v>
      </c>
      <c r="T26" s="59">
        <f t="shared" si="2"/>
        <v>15.371463750401984</v>
      </c>
      <c r="U26" s="59">
        <f t="shared" si="2"/>
        <v>16.399428803275629</v>
      </c>
      <c r="V26" s="59">
        <f t="shared" si="2"/>
        <v>17.427393856149276</v>
      </c>
      <c r="W26" s="59">
        <f t="shared" si="2"/>
        <v>18.455358909022923</v>
      </c>
      <c r="X26" s="59">
        <f t="shared" si="2"/>
        <v>19.483323961896573</v>
      </c>
      <c r="Y26" s="59">
        <f t="shared" si="2"/>
        <v>20.51128901477022</v>
      </c>
      <c r="Z26" s="59">
        <f t="shared" si="2"/>
        <v>21.539254067643871</v>
      </c>
      <c r="AA26" s="59">
        <f t="shared" si="2"/>
        <v>22.567219120517517</v>
      </c>
      <c r="AB26" s="59">
        <f t="shared" si="2"/>
        <v>23.595184173391168</v>
      </c>
      <c r="AC26" s="59">
        <f t="shared" si="2"/>
        <v>24.623149226264815</v>
      </c>
      <c r="AD26" s="59">
        <f t="shared" si="2"/>
        <v>25.651114279138465</v>
      </c>
      <c r="AE26" s="59">
        <f t="shared" si="2"/>
        <v>26.679079332012112</v>
      </c>
      <c r="AF26" s="59">
        <f t="shared" si="2"/>
        <v>27.707044384885762</v>
      </c>
      <c r="AG26" s="59">
        <f t="shared" si="2"/>
        <v>28.735009437759409</v>
      </c>
      <c r="AH26" s="59">
        <f t="shared" si="2"/>
        <v>29.762974490633059</v>
      </c>
      <c r="AI26" s="59">
        <f t="shared" si="2"/>
        <v>30.79093954350671</v>
      </c>
      <c r="AJ26" s="59">
        <f t="shared" si="2"/>
        <v>31.818904596380357</v>
      </c>
      <c r="AK26" s="59">
        <f t="shared" si="2"/>
        <v>32.846869649254003</v>
      </c>
      <c r="AL26" s="59">
        <f t="shared" si="2"/>
        <v>33.87483470212765</v>
      </c>
      <c r="AM26" s="59">
        <f t="shared" si="2"/>
        <v>34.902799755001304</v>
      </c>
      <c r="AN26" s="59">
        <f t="shared" si="2"/>
        <v>35.930764807874951</v>
      </c>
      <c r="AO26" s="59">
        <f t="shared" si="2"/>
        <v>36.958729860748605</v>
      </c>
      <c r="AP26" s="59">
        <f t="shared" si="2"/>
        <v>37.986694913622244</v>
      </c>
      <c r="AQ26" s="59">
        <f t="shared" si="2"/>
        <v>39.014659966495898</v>
      </c>
      <c r="AR26" s="59">
        <f t="shared" si="2"/>
        <v>40.042625019369545</v>
      </c>
      <c r="AS26" s="59">
        <f t="shared" si="2"/>
        <v>41.070590072243199</v>
      </c>
      <c r="AT26" s="59">
        <f t="shared" si="2"/>
        <v>42.098555125116839</v>
      </c>
      <c r="AU26" s="59">
        <f t="shared" si="2"/>
        <v>43.126520177990493</v>
      </c>
      <c r="AV26" s="59">
        <f t="shared" si="2"/>
        <v>44.15448523086414</v>
      </c>
      <c r="AW26" s="59">
        <f t="shared" si="2"/>
        <v>45.182450283737793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-6.7623199999999999</v>
      </c>
      <c r="F28" s="34">
        <f t="shared" ref="F28:AW28" si="4">F26*F27</f>
        <v>-5.9417103662416224</v>
      </c>
      <c r="G28" s="34">
        <f t="shared" si="4"/>
        <v>-5.1077407324832453</v>
      </c>
      <c r="H28" s="34">
        <f t="shared" si="4"/>
        <v>-4.2562510987248663</v>
      </c>
      <c r="I28" s="34">
        <f t="shared" si="4"/>
        <v>-3.3901214649664917</v>
      </c>
      <c r="J28" s="34">
        <f t="shared" si="4"/>
        <v>-2.5035094226675749</v>
      </c>
      <c r="K28" s="34">
        <f t="shared" si="4"/>
        <v>-1.6014573803686596</v>
      </c>
      <c r="L28" s="34">
        <f t="shared" si="4"/>
        <v>-0.68396533806974347</v>
      </c>
      <c r="M28" s="34">
        <f t="shared" si="4"/>
        <v>6.5405667042291755</v>
      </c>
      <c r="N28" s="34">
        <f t="shared" si="4"/>
        <v>7.3629387465280915</v>
      </c>
      <c r="O28" s="34">
        <f t="shared" si="4"/>
        <v>8.1853107888270085</v>
      </c>
      <c r="P28" s="34">
        <f t="shared" si="4"/>
        <v>9.0076828311259245</v>
      </c>
      <c r="Q28" s="34">
        <f t="shared" si="4"/>
        <v>9.8300548734248405</v>
      </c>
      <c r="R28" s="34">
        <f t="shared" si="4"/>
        <v>10.652426915723757</v>
      </c>
      <c r="S28" s="34">
        <f t="shared" si="4"/>
        <v>11.474798958022673</v>
      </c>
      <c r="T28" s="34">
        <f t="shared" si="4"/>
        <v>12.297171000321589</v>
      </c>
      <c r="U28" s="34">
        <f t="shared" si="4"/>
        <v>13.119543042620505</v>
      </c>
      <c r="V28" s="34">
        <f t="shared" si="4"/>
        <v>13.941915084919422</v>
      </c>
      <c r="W28" s="34">
        <f t="shared" si="4"/>
        <v>14.764287127218338</v>
      </c>
      <c r="X28" s="34">
        <f t="shared" si="4"/>
        <v>15.58665916951726</v>
      </c>
      <c r="Y28" s="34">
        <f t="shared" si="4"/>
        <v>16.409031211816178</v>
      </c>
      <c r="Z28" s="34">
        <f t="shared" si="4"/>
        <v>17.231403254115097</v>
      </c>
      <c r="AA28" s="34">
        <f t="shared" si="4"/>
        <v>18.053775296414013</v>
      </c>
      <c r="AB28" s="34">
        <f t="shared" si="4"/>
        <v>18.876147338712936</v>
      </c>
      <c r="AC28" s="34">
        <f t="shared" si="4"/>
        <v>19.698519381011852</v>
      </c>
      <c r="AD28" s="34">
        <f t="shared" si="4"/>
        <v>20.520891423310772</v>
      </c>
      <c r="AE28" s="34">
        <f t="shared" si="4"/>
        <v>21.343263465609692</v>
      </c>
      <c r="AF28" s="34">
        <f t="shared" si="4"/>
        <v>22.165635507908611</v>
      </c>
      <c r="AG28" s="34">
        <f t="shared" si="4"/>
        <v>22.988007550207527</v>
      </c>
      <c r="AH28" s="34">
        <f t="shared" si="4"/>
        <v>23.81037959250645</v>
      </c>
      <c r="AI28" s="34">
        <f t="shared" si="4"/>
        <v>24.63275163480537</v>
      </c>
      <c r="AJ28" s="34">
        <f t="shared" si="4"/>
        <v>25.455123677104286</v>
      </c>
      <c r="AK28" s="34">
        <f t="shared" si="4"/>
        <v>26.277495719403205</v>
      </c>
      <c r="AL28" s="34">
        <f t="shared" si="4"/>
        <v>27.099867761702122</v>
      </c>
      <c r="AM28" s="34">
        <f t="shared" si="4"/>
        <v>27.922239804001045</v>
      </c>
      <c r="AN28" s="34">
        <f t="shared" si="4"/>
        <v>28.744611846299961</v>
      </c>
      <c r="AO28" s="34">
        <f t="shared" si="4"/>
        <v>29.566983888598884</v>
      </c>
      <c r="AP28" s="34">
        <f t="shared" si="4"/>
        <v>30.389355930897796</v>
      </c>
      <c r="AQ28" s="34">
        <f t="shared" si="4"/>
        <v>31.211727973196719</v>
      </c>
      <c r="AR28" s="34">
        <f t="shared" si="4"/>
        <v>32.034100015495639</v>
      </c>
      <c r="AS28" s="34">
        <f t="shared" si="4"/>
        <v>32.856472057794562</v>
      </c>
      <c r="AT28" s="34">
        <f t="shared" si="4"/>
        <v>33.678844100093471</v>
      </c>
      <c r="AU28" s="34">
        <f t="shared" si="4"/>
        <v>34.501216142392394</v>
      </c>
      <c r="AV28" s="34">
        <f t="shared" si="4"/>
        <v>35.32358818469131</v>
      </c>
      <c r="AW28" s="34">
        <f t="shared" si="4"/>
        <v>36.145960226990233</v>
      </c>
      <c r="AX28" s="34"/>
      <c r="AY28" s="34"/>
      <c r="AZ28" s="34"/>
      <c r="BA28" s="34"/>
      <c r="BB28" s="34"/>
      <c r="BC28" s="34"/>
      <c r="BD28" s="34"/>
    </row>
    <row r="29" spans="1:56" x14ac:dyDescent="0.3">
      <c r="A29" s="115"/>
      <c r="B29" s="9" t="s">
        <v>92</v>
      </c>
      <c r="C29" s="11" t="s">
        <v>44</v>
      </c>
      <c r="D29" s="9" t="s">
        <v>40</v>
      </c>
      <c r="E29" s="34">
        <f>E26-E28</f>
        <v>-1.6905799999999997</v>
      </c>
      <c r="F29" s="34">
        <f t="shared" ref="F29:AW29" si="5">F26-F28</f>
        <v>-1.4854275915604047</v>
      </c>
      <c r="G29" s="34">
        <f t="shared" si="5"/>
        <v>-1.2769351831208109</v>
      </c>
      <c r="H29" s="34">
        <f t="shared" si="5"/>
        <v>-1.0640627746812159</v>
      </c>
      <c r="I29" s="34">
        <f t="shared" si="5"/>
        <v>-0.8475303662416227</v>
      </c>
      <c r="J29" s="34">
        <f t="shared" si="5"/>
        <v>-0.62587735566689329</v>
      </c>
      <c r="K29" s="34">
        <f t="shared" si="5"/>
        <v>-0.40036434509216479</v>
      </c>
      <c r="L29" s="34">
        <f t="shared" si="5"/>
        <v>-0.17099133451743587</v>
      </c>
      <c r="M29" s="34">
        <f t="shared" si="5"/>
        <v>1.6351416760572937</v>
      </c>
      <c r="N29" s="34">
        <f t="shared" si="5"/>
        <v>1.8407346866320227</v>
      </c>
      <c r="O29" s="34">
        <f t="shared" si="5"/>
        <v>2.0463276972067508</v>
      </c>
      <c r="P29" s="34">
        <f t="shared" si="5"/>
        <v>2.2519207077814798</v>
      </c>
      <c r="Q29" s="34">
        <f t="shared" si="5"/>
        <v>2.4575137183562088</v>
      </c>
      <c r="R29" s="34">
        <f t="shared" si="5"/>
        <v>2.6631067289309378</v>
      </c>
      <c r="S29" s="34">
        <f t="shared" si="5"/>
        <v>2.8686997395056668</v>
      </c>
      <c r="T29" s="34">
        <f t="shared" si="5"/>
        <v>3.0742927500803958</v>
      </c>
      <c r="U29" s="34">
        <f t="shared" si="5"/>
        <v>3.2798857606551248</v>
      </c>
      <c r="V29" s="34">
        <f t="shared" si="5"/>
        <v>3.4854787712298538</v>
      </c>
      <c r="W29" s="34">
        <f t="shared" si="5"/>
        <v>3.6910717818045846</v>
      </c>
      <c r="X29" s="34">
        <f t="shared" si="5"/>
        <v>3.8966647923793136</v>
      </c>
      <c r="Y29" s="34">
        <f t="shared" si="5"/>
        <v>4.1022578029540426</v>
      </c>
      <c r="Z29" s="34">
        <f t="shared" si="5"/>
        <v>4.3078508135287734</v>
      </c>
      <c r="AA29" s="34">
        <f t="shared" si="5"/>
        <v>4.5134438241035042</v>
      </c>
      <c r="AB29" s="34">
        <f t="shared" si="5"/>
        <v>4.7190368346782314</v>
      </c>
      <c r="AC29" s="34">
        <f t="shared" si="5"/>
        <v>4.9246298452529622</v>
      </c>
      <c r="AD29" s="34">
        <f t="shared" si="5"/>
        <v>5.130222855827693</v>
      </c>
      <c r="AE29" s="34">
        <f t="shared" si="5"/>
        <v>5.3358158664024202</v>
      </c>
      <c r="AF29" s="34">
        <f t="shared" si="5"/>
        <v>5.541408876977151</v>
      </c>
      <c r="AG29" s="34">
        <f t="shared" si="5"/>
        <v>5.7470018875518818</v>
      </c>
      <c r="AH29" s="34">
        <f t="shared" si="5"/>
        <v>5.952594898126609</v>
      </c>
      <c r="AI29" s="34">
        <f t="shared" si="5"/>
        <v>6.1581879087013398</v>
      </c>
      <c r="AJ29" s="34">
        <f t="shared" si="5"/>
        <v>6.3637809192760706</v>
      </c>
      <c r="AK29" s="34">
        <f t="shared" si="5"/>
        <v>6.5693739298507978</v>
      </c>
      <c r="AL29" s="34">
        <f t="shared" si="5"/>
        <v>6.7749669404255286</v>
      </c>
      <c r="AM29" s="34">
        <f t="shared" si="5"/>
        <v>6.9805599510002594</v>
      </c>
      <c r="AN29" s="34">
        <f t="shared" si="5"/>
        <v>7.1861529615749902</v>
      </c>
      <c r="AO29" s="34">
        <f t="shared" si="5"/>
        <v>7.391745972149721</v>
      </c>
      <c r="AP29" s="34">
        <f t="shared" si="5"/>
        <v>7.5973389827244482</v>
      </c>
      <c r="AQ29" s="34">
        <f t="shared" si="5"/>
        <v>7.802931993299179</v>
      </c>
      <c r="AR29" s="34">
        <f t="shared" si="5"/>
        <v>8.0085250038739062</v>
      </c>
      <c r="AS29" s="34">
        <f t="shared" si="5"/>
        <v>8.214118014448637</v>
      </c>
      <c r="AT29" s="34">
        <f t="shared" si="5"/>
        <v>8.4197110250233678</v>
      </c>
      <c r="AU29" s="34">
        <f t="shared" si="5"/>
        <v>8.6253040355980986</v>
      </c>
      <c r="AV29" s="34">
        <f t="shared" si="5"/>
        <v>8.8308970461728293</v>
      </c>
      <c r="AW29" s="34">
        <f t="shared" si="5"/>
        <v>9.0364900567475601</v>
      </c>
      <c r="AX29" s="34"/>
      <c r="AY29" s="34"/>
      <c r="AZ29" s="34"/>
      <c r="BA29" s="34"/>
      <c r="BB29" s="34"/>
      <c r="BC29" s="34"/>
      <c r="BD29" s="34"/>
    </row>
    <row r="30" spans="1:56" ht="16.5" hidden="1" customHeight="1" outlineLevel="1" x14ac:dyDescent="0.35">
      <c r="A30" s="115"/>
      <c r="B30" s="9" t="s">
        <v>1</v>
      </c>
      <c r="C30" s="11" t="s">
        <v>53</v>
      </c>
      <c r="D30" s="9" t="s">
        <v>40</v>
      </c>
      <c r="F30" s="34">
        <f>$E$28/'Fixed data'!$C$7</f>
        <v>-0.15027377777777778</v>
      </c>
      <c r="G30" s="34">
        <f>$E$28/'Fixed data'!$C$7</f>
        <v>-0.15027377777777778</v>
      </c>
      <c r="H30" s="34">
        <f>$E$28/'Fixed data'!$C$7</f>
        <v>-0.15027377777777778</v>
      </c>
      <c r="I30" s="34">
        <f>$E$28/'Fixed data'!$C$7</f>
        <v>-0.15027377777777778</v>
      </c>
      <c r="J30" s="34">
        <f>$E$28/'Fixed data'!$C$7</f>
        <v>-0.15027377777777778</v>
      </c>
      <c r="K30" s="34">
        <f>$E$28/'Fixed data'!$C$7</f>
        <v>-0.15027377777777778</v>
      </c>
      <c r="L30" s="34">
        <f>$E$28/'Fixed data'!$C$7</f>
        <v>-0.15027377777777778</v>
      </c>
      <c r="M30" s="34">
        <f>$E$28/'Fixed data'!$C$7</f>
        <v>-0.15027377777777778</v>
      </c>
      <c r="N30" s="34">
        <f>$E$28/'Fixed data'!$C$7</f>
        <v>-0.15027377777777778</v>
      </c>
      <c r="O30" s="34">
        <f>$E$28/'Fixed data'!$C$7</f>
        <v>-0.15027377777777778</v>
      </c>
      <c r="P30" s="34">
        <f>$E$28/'Fixed data'!$C$7</f>
        <v>-0.15027377777777778</v>
      </c>
      <c r="Q30" s="34">
        <f>$E$28/'Fixed data'!$C$7</f>
        <v>-0.15027377777777778</v>
      </c>
      <c r="R30" s="34">
        <f>$E$28/'Fixed data'!$C$7</f>
        <v>-0.15027377777777778</v>
      </c>
      <c r="S30" s="34">
        <f>$E$28/'Fixed data'!$C$7</f>
        <v>-0.15027377777777778</v>
      </c>
      <c r="T30" s="34">
        <f>$E$28/'Fixed data'!$C$7</f>
        <v>-0.15027377777777778</v>
      </c>
      <c r="U30" s="34">
        <f>$E$28/'Fixed data'!$C$7</f>
        <v>-0.15027377777777778</v>
      </c>
      <c r="V30" s="34">
        <f>$E$28/'Fixed data'!$C$7</f>
        <v>-0.15027377777777778</v>
      </c>
      <c r="W30" s="34">
        <f>$E$28/'Fixed data'!$C$7</f>
        <v>-0.15027377777777778</v>
      </c>
      <c r="X30" s="34">
        <f>$E$28/'Fixed data'!$C$7</f>
        <v>-0.15027377777777778</v>
      </c>
      <c r="Y30" s="34">
        <f>$E$28/'Fixed data'!$C$7</f>
        <v>-0.15027377777777778</v>
      </c>
      <c r="Z30" s="34">
        <f>$E$28/'Fixed data'!$C$7</f>
        <v>-0.15027377777777778</v>
      </c>
      <c r="AA30" s="34">
        <f>$E$28/'Fixed data'!$C$7</f>
        <v>-0.15027377777777778</v>
      </c>
      <c r="AB30" s="34">
        <f>$E$28/'Fixed data'!$C$7</f>
        <v>-0.15027377777777778</v>
      </c>
      <c r="AC30" s="34">
        <f>$E$28/'Fixed data'!$C$7</f>
        <v>-0.15027377777777778</v>
      </c>
      <c r="AD30" s="34">
        <f>$E$28/'Fixed data'!$C$7</f>
        <v>-0.15027377777777778</v>
      </c>
      <c r="AE30" s="34">
        <f>$E$28/'Fixed data'!$C$7</f>
        <v>-0.15027377777777778</v>
      </c>
      <c r="AF30" s="34">
        <f>$E$28/'Fixed data'!$C$7</f>
        <v>-0.15027377777777778</v>
      </c>
      <c r="AG30" s="34">
        <f>$E$28/'Fixed data'!$C$7</f>
        <v>-0.15027377777777778</v>
      </c>
      <c r="AH30" s="34">
        <f>$E$28/'Fixed data'!$C$7</f>
        <v>-0.15027377777777778</v>
      </c>
      <c r="AI30" s="34">
        <f>$E$28/'Fixed data'!$C$7</f>
        <v>-0.15027377777777778</v>
      </c>
      <c r="AJ30" s="34">
        <f>$E$28/'Fixed data'!$C$7</f>
        <v>-0.15027377777777778</v>
      </c>
      <c r="AK30" s="34">
        <f>$E$28/'Fixed data'!$C$7</f>
        <v>-0.15027377777777778</v>
      </c>
      <c r="AL30" s="34">
        <f>$E$28/'Fixed data'!$C$7</f>
        <v>-0.15027377777777778</v>
      </c>
      <c r="AM30" s="34">
        <f>$E$28/'Fixed data'!$C$7</f>
        <v>-0.15027377777777778</v>
      </c>
      <c r="AN30" s="34">
        <f>$E$28/'Fixed data'!$C$7</f>
        <v>-0.15027377777777778</v>
      </c>
      <c r="AO30" s="34">
        <f>$E$28/'Fixed data'!$C$7</f>
        <v>-0.15027377777777778</v>
      </c>
      <c r="AP30" s="34">
        <f>$E$28/'Fixed data'!$C$7</f>
        <v>-0.15027377777777778</v>
      </c>
      <c r="AQ30" s="34">
        <f>$E$28/'Fixed data'!$C$7</f>
        <v>-0.15027377777777778</v>
      </c>
      <c r="AR30" s="34">
        <f>$E$28/'Fixed data'!$C$7</f>
        <v>-0.15027377777777778</v>
      </c>
      <c r="AS30" s="34">
        <f>$E$28/'Fixed data'!$C$7</f>
        <v>-0.15027377777777778</v>
      </c>
      <c r="AT30" s="34">
        <f>$E$28/'Fixed data'!$C$7</f>
        <v>-0.15027377777777778</v>
      </c>
      <c r="AU30" s="34">
        <f>$E$28/'Fixed data'!$C$7</f>
        <v>-0.15027377777777778</v>
      </c>
      <c r="AV30" s="34">
        <f>$E$28/'Fixed data'!$C$7</f>
        <v>-0.15027377777777778</v>
      </c>
      <c r="AW30" s="34">
        <f>$E$28/'Fixed data'!$C$7</f>
        <v>-0.15027377777777778</v>
      </c>
      <c r="AX30" s="34">
        <f>$E$28/'Fixed data'!$C$7</f>
        <v>-0.15027377777777778</v>
      </c>
      <c r="AY30" s="34"/>
      <c r="AZ30" s="34"/>
      <c r="BA30" s="34"/>
      <c r="BB30" s="34"/>
      <c r="BC30" s="34"/>
      <c r="BD30" s="34"/>
    </row>
    <row r="31" spans="1:56" ht="16.5" hidden="1" customHeight="1" outlineLevel="1" x14ac:dyDescent="0.35">
      <c r="A31" s="115"/>
      <c r="B31" s="9" t="s">
        <v>2</v>
      </c>
      <c r="C31" s="11" t="s">
        <v>54</v>
      </c>
      <c r="D31" s="9" t="s">
        <v>40</v>
      </c>
      <c r="F31" s="34"/>
      <c r="G31" s="34">
        <f>$F$28/'Fixed data'!$C$7</f>
        <v>-0.13203800813870273</v>
      </c>
      <c r="H31" s="34">
        <f>$F$28/'Fixed data'!$C$7</f>
        <v>-0.13203800813870273</v>
      </c>
      <c r="I31" s="34">
        <f>$F$28/'Fixed data'!$C$7</f>
        <v>-0.13203800813870273</v>
      </c>
      <c r="J31" s="34">
        <f>$F$28/'Fixed data'!$C$7</f>
        <v>-0.13203800813870273</v>
      </c>
      <c r="K31" s="34">
        <f>$F$28/'Fixed data'!$C$7</f>
        <v>-0.13203800813870273</v>
      </c>
      <c r="L31" s="34">
        <f>$F$28/'Fixed data'!$C$7</f>
        <v>-0.13203800813870273</v>
      </c>
      <c r="M31" s="34">
        <f>$F$28/'Fixed data'!$C$7</f>
        <v>-0.13203800813870273</v>
      </c>
      <c r="N31" s="34">
        <f>$F$28/'Fixed data'!$C$7</f>
        <v>-0.13203800813870273</v>
      </c>
      <c r="O31" s="34">
        <f>$F$28/'Fixed data'!$C$7</f>
        <v>-0.13203800813870273</v>
      </c>
      <c r="P31" s="34">
        <f>$F$28/'Fixed data'!$C$7</f>
        <v>-0.13203800813870273</v>
      </c>
      <c r="Q31" s="34">
        <f>$F$28/'Fixed data'!$C$7</f>
        <v>-0.13203800813870273</v>
      </c>
      <c r="R31" s="34">
        <f>$F$28/'Fixed data'!$C$7</f>
        <v>-0.13203800813870273</v>
      </c>
      <c r="S31" s="34">
        <f>$F$28/'Fixed data'!$C$7</f>
        <v>-0.13203800813870273</v>
      </c>
      <c r="T31" s="34">
        <f>$F$28/'Fixed data'!$C$7</f>
        <v>-0.13203800813870273</v>
      </c>
      <c r="U31" s="34">
        <f>$F$28/'Fixed data'!$C$7</f>
        <v>-0.13203800813870273</v>
      </c>
      <c r="V31" s="34">
        <f>$F$28/'Fixed data'!$C$7</f>
        <v>-0.13203800813870273</v>
      </c>
      <c r="W31" s="34">
        <f>$F$28/'Fixed data'!$C$7</f>
        <v>-0.13203800813870273</v>
      </c>
      <c r="X31" s="34">
        <f>$F$28/'Fixed data'!$C$7</f>
        <v>-0.13203800813870273</v>
      </c>
      <c r="Y31" s="34">
        <f>$F$28/'Fixed data'!$C$7</f>
        <v>-0.13203800813870273</v>
      </c>
      <c r="Z31" s="34">
        <f>$F$28/'Fixed data'!$C$7</f>
        <v>-0.13203800813870273</v>
      </c>
      <c r="AA31" s="34">
        <f>$F$28/'Fixed data'!$C$7</f>
        <v>-0.13203800813870273</v>
      </c>
      <c r="AB31" s="34">
        <f>$F$28/'Fixed data'!$C$7</f>
        <v>-0.13203800813870273</v>
      </c>
      <c r="AC31" s="34">
        <f>$F$28/'Fixed data'!$C$7</f>
        <v>-0.13203800813870273</v>
      </c>
      <c r="AD31" s="34">
        <f>$F$28/'Fixed data'!$C$7</f>
        <v>-0.13203800813870273</v>
      </c>
      <c r="AE31" s="34">
        <f>$F$28/'Fixed data'!$C$7</f>
        <v>-0.13203800813870273</v>
      </c>
      <c r="AF31" s="34">
        <f>$F$28/'Fixed data'!$C$7</f>
        <v>-0.13203800813870273</v>
      </c>
      <c r="AG31" s="34">
        <f>$F$28/'Fixed data'!$C$7</f>
        <v>-0.13203800813870273</v>
      </c>
      <c r="AH31" s="34">
        <f>$F$28/'Fixed data'!$C$7</f>
        <v>-0.13203800813870273</v>
      </c>
      <c r="AI31" s="34">
        <f>$F$28/'Fixed data'!$C$7</f>
        <v>-0.13203800813870273</v>
      </c>
      <c r="AJ31" s="34">
        <f>$F$28/'Fixed data'!$C$7</f>
        <v>-0.13203800813870273</v>
      </c>
      <c r="AK31" s="34">
        <f>$F$28/'Fixed data'!$C$7</f>
        <v>-0.13203800813870273</v>
      </c>
      <c r="AL31" s="34">
        <f>$F$28/'Fixed data'!$C$7</f>
        <v>-0.13203800813870273</v>
      </c>
      <c r="AM31" s="34">
        <f>$F$28/'Fixed data'!$C$7</f>
        <v>-0.13203800813870273</v>
      </c>
      <c r="AN31" s="34">
        <f>$F$28/'Fixed data'!$C$7</f>
        <v>-0.13203800813870273</v>
      </c>
      <c r="AO31" s="34">
        <f>$F$28/'Fixed data'!$C$7</f>
        <v>-0.13203800813870273</v>
      </c>
      <c r="AP31" s="34">
        <f>$F$28/'Fixed data'!$C$7</f>
        <v>-0.13203800813870273</v>
      </c>
      <c r="AQ31" s="34">
        <f>$F$28/'Fixed data'!$C$7</f>
        <v>-0.13203800813870273</v>
      </c>
      <c r="AR31" s="34">
        <f>$F$28/'Fixed data'!$C$7</f>
        <v>-0.13203800813870273</v>
      </c>
      <c r="AS31" s="34">
        <f>$F$28/'Fixed data'!$C$7</f>
        <v>-0.13203800813870273</v>
      </c>
      <c r="AT31" s="34">
        <f>$F$28/'Fixed data'!$C$7</f>
        <v>-0.13203800813870273</v>
      </c>
      <c r="AU31" s="34">
        <f>$F$28/'Fixed data'!$C$7</f>
        <v>-0.13203800813870273</v>
      </c>
      <c r="AV31" s="34">
        <f>$F$28/'Fixed data'!$C$7</f>
        <v>-0.13203800813870273</v>
      </c>
      <c r="AW31" s="34">
        <f>$F$28/'Fixed data'!$C$7</f>
        <v>-0.13203800813870273</v>
      </c>
      <c r="AX31" s="34">
        <f>$F$28/'Fixed data'!$C$7</f>
        <v>-0.13203800813870273</v>
      </c>
      <c r="AY31" s="34">
        <f>$F$28/'Fixed data'!$C$7</f>
        <v>-0.13203800813870273</v>
      </c>
      <c r="AZ31" s="34"/>
      <c r="BA31" s="34"/>
      <c r="BB31" s="34"/>
      <c r="BC31" s="34"/>
      <c r="BD31" s="34"/>
    </row>
    <row r="32" spans="1:56" ht="16.5" hidden="1" customHeight="1" outlineLevel="1" x14ac:dyDescent="0.35">
      <c r="A32" s="115"/>
      <c r="B32" s="9" t="s">
        <v>3</v>
      </c>
      <c r="C32" s="11" t="s">
        <v>55</v>
      </c>
      <c r="D32" s="9" t="s">
        <v>40</v>
      </c>
      <c r="F32" s="34"/>
      <c r="G32" s="34"/>
      <c r="H32" s="34">
        <f>$G$28/'Fixed data'!$C$7</f>
        <v>-0.11350534961073878</v>
      </c>
      <c r="I32" s="34">
        <f>$G$28/'Fixed data'!$C$7</f>
        <v>-0.11350534961073878</v>
      </c>
      <c r="J32" s="34">
        <f>$G$28/'Fixed data'!$C$7</f>
        <v>-0.11350534961073878</v>
      </c>
      <c r="K32" s="34">
        <f>$G$28/'Fixed data'!$C$7</f>
        <v>-0.11350534961073878</v>
      </c>
      <c r="L32" s="34">
        <f>$G$28/'Fixed data'!$C$7</f>
        <v>-0.11350534961073878</v>
      </c>
      <c r="M32" s="34">
        <f>$G$28/'Fixed data'!$C$7</f>
        <v>-0.11350534961073878</v>
      </c>
      <c r="N32" s="34">
        <f>$G$28/'Fixed data'!$C$7</f>
        <v>-0.11350534961073878</v>
      </c>
      <c r="O32" s="34">
        <f>$G$28/'Fixed data'!$C$7</f>
        <v>-0.11350534961073878</v>
      </c>
      <c r="P32" s="34">
        <f>$G$28/'Fixed data'!$C$7</f>
        <v>-0.11350534961073878</v>
      </c>
      <c r="Q32" s="34">
        <f>$G$28/'Fixed data'!$C$7</f>
        <v>-0.11350534961073878</v>
      </c>
      <c r="R32" s="34">
        <f>$G$28/'Fixed data'!$C$7</f>
        <v>-0.11350534961073878</v>
      </c>
      <c r="S32" s="34">
        <f>$G$28/'Fixed data'!$C$7</f>
        <v>-0.11350534961073878</v>
      </c>
      <c r="T32" s="34">
        <f>$G$28/'Fixed data'!$C$7</f>
        <v>-0.11350534961073878</v>
      </c>
      <c r="U32" s="34">
        <f>$G$28/'Fixed data'!$C$7</f>
        <v>-0.11350534961073878</v>
      </c>
      <c r="V32" s="34">
        <f>$G$28/'Fixed data'!$C$7</f>
        <v>-0.11350534961073878</v>
      </c>
      <c r="W32" s="34">
        <f>$G$28/'Fixed data'!$C$7</f>
        <v>-0.11350534961073878</v>
      </c>
      <c r="X32" s="34">
        <f>$G$28/'Fixed data'!$C$7</f>
        <v>-0.11350534961073878</v>
      </c>
      <c r="Y32" s="34">
        <f>$G$28/'Fixed data'!$C$7</f>
        <v>-0.11350534961073878</v>
      </c>
      <c r="Z32" s="34">
        <f>$G$28/'Fixed data'!$C$7</f>
        <v>-0.11350534961073878</v>
      </c>
      <c r="AA32" s="34">
        <f>$G$28/'Fixed data'!$C$7</f>
        <v>-0.11350534961073878</v>
      </c>
      <c r="AB32" s="34">
        <f>$G$28/'Fixed data'!$C$7</f>
        <v>-0.11350534961073878</v>
      </c>
      <c r="AC32" s="34">
        <f>$G$28/'Fixed data'!$C$7</f>
        <v>-0.11350534961073878</v>
      </c>
      <c r="AD32" s="34">
        <f>$G$28/'Fixed data'!$C$7</f>
        <v>-0.11350534961073878</v>
      </c>
      <c r="AE32" s="34">
        <f>$G$28/'Fixed data'!$C$7</f>
        <v>-0.11350534961073878</v>
      </c>
      <c r="AF32" s="34">
        <f>$G$28/'Fixed data'!$C$7</f>
        <v>-0.11350534961073878</v>
      </c>
      <c r="AG32" s="34">
        <f>$G$28/'Fixed data'!$C$7</f>
        <v>-0.11350534961073878</v>
      </c>
      <c r="AH32" s="34">
        <f>$G$28/'Fixed data'!$C$7</f>
        <v>-0.11350534961073878</v>
      </c>
      <c r="AI32" s="34">
        <f>$G$28/'Fixed data'!$C$7</f>
        <v>-0.11350534961073878</v>
      </c>
      <c r="AJ32" s="34">
        <f>$G$28/'Fixed data'!$C$7</f>
        <v>-0.11350534961073878</v>
      </c>
      <c r="AK32" s="34">
        <f>$G$28/'Fixed data'!$C$7</f>
        <v>-0.11350534961073878</v>
      </c>
      <c r="AL32" s="34">
        <f>$G$28/'Fixed data'!$C$7</f>
        <v>-0.11350534961073878</v>
      </c>
      <c r="AM32" s="34">
        <f>$G$28/'Fixed data'!$C$7</f>
        <v>-0.11350534961073878</v>
      </c>
      <c r="AN32" s="34">
        <f>$G$28/'Fixed data'!$C$7</f>
        <v>-0.11350534961073878</v>
      </c>
      <c r="AO32" s="34">
        <f>$G$28/'Fixed data'!$C$7</f>
        <v>-0.11350534961073878</v>
      </c>
      <c r="AP32" s="34">
        <f>$G$28/'Fixed data'!$C$7</f>
        <v>-0.11350534961073878</v>
      </c>
      <c r="AQ32" s="34">
        <f>$G$28/'Fixed data'!$C$7</f>
        <v>-0.11350534961073878</v>
      </c>
      <c r="AR32" s="34">
        <f>$G$28/'Fixed data'!$C$7</f>
        <v>-0.11350534961073878</v>
      </c>
      <c r="AS32" s="34">
        <f>$G$28/'Fixed data'!$C$7</f>
        <v>-0.11350534961073878</v>
      </c>
      <c r="AT32" s="34">
        <f>$G$28/'Fixed data'!$C$7</f>
        <v>-0.11350534961073878</v>
      </c>
      <c r="AU32" s="34">
        <f>$G$28/'Fixed data'!$C$7</f>
        <v>-0.11350534961073878</v>
      </c>
      <c r="AV32" s="34">
        <f>$G$28/'Fixed data'!$C$7</f>
        <v>-0.11350534961073878</v>
      </c>
      <c r="AW32" s="34">
        <f>$G$28/'Fixed data'!$C$7</f>
        <v>-0.11350534961073878</v>
      </c>
      <c r="AX32" s="34">
        <f>$G$28/'Fixed data'!$C$7</f>
        <v>-0.11350534961073878</v>
      </c>
      <c r="AY32" s="34">
        <f>$G$28/'Fixed data'!$C$7</f>
        <v>-0.11350534961073878</v>
      </c>
      <c r="AZ32" s="34">
        <f>$G$28/'Fixed data'!$C$7</f>
        <v>-0.11350534961073878</v>
      </c>
      <c r="BA32" s="34"/>
      <c r="BB32" s="34"/>
      <c r="BC32" s="34"/>
      <c r="BD32" s="34"/>
    </row>
    <row r="33" spans="1:57" ht="16.5" hidden="1" customHeight="1" outlineLevel="1" x14ac:dyDescent="0.35">
      <c r="A33" s="115"/>
      <c r="B33" s="9" t="s">
        <v>4</v>
      </c>
      <c r="C33" s="11" t="s">
        <v>56</v>
      </c>
      <c r="D33" s="9" t="s">
        <v>40</v>
      </c>
      <c r="F33" s="34"/>
      <c r="G33" s="34"/>
      <c r="H33" s="34"/>
      <c r="I33" s="34">
        <f>$H$28/'Fixed data'!$C$7</f>
        <v>-9.4583357749441474E-2</v>
      </c>
      <c r="J33" s="34">
        <f>$H$28/'Fixed data'!$C$7</f>
        <v>-9.4583357749441474E-2</v>
      </c>
      <c r="K33" s="34">
        <f>$H$28/'Fixed data'!$C$7</f>
        <v>-9.4583357749441474E-2</v>
      </c>
      <c r="L33" s="34">
        <f>$H$28/'Fixed data'!$C$7</f>
        <v>-9.4583357749441474E-2</v>
      </c>
      <c r="M33" s="34">
        <f>$H$28/'Fixed data'!$C$7</f>
        <v>-9.4583357749441474E-2</v>
      </c>
      <c r="N33" s="34">
        <f>$H$28/'Fixed data'!$C$7</f>
        <v>-9.4583357749441474E-2</v>
      </c>
      <c r="O33" s="34">
        <f>$H$28/'Fixed data'!$C$7</f>
        <v>-9.4583357749441474E-2</v>
      </c>
      <c r="P33" s="34">
        <f>$H$28/'Fixed data'!$C$7</f>
        <v>-9.4583357749441474E-2</v>
      </c>
      <c r="Q33" s="34">
        <f>$H$28/'Fixed data'!$C$7</f>
        <v>-9.4583357749441474E-2</v>
      </c>
      <c r="R33" s="34">
        <f>$H$28/'Fixed data'!$C$7</f>
        <v>-9.4583357749441474E-2</v>
      </c>
      <c r="S33" s="34">
        <f>$H$28/'Fixed data'!$C$7</f>
        <v>-9.4583357749441474E-2</v>
      </c>
      <c r="T33" s="34">
        <f>$H$28/'Fixed data'!$C$7</f>
        <v>-9.4583357749441474E-2</v>
      </c>
      <c r="U33" s="34">
        <f>$H$28/'Fixed data'!$C$7</f>
        <v>-9.4583357749441474E-2</v>
      </c>
      <c r="V33" s="34">
        <f>$H$28/'Fixed data'!$C$7</f>
        <v>-9.4583357749441474E-2</v>
      </c>
      <c r="W33" s="34">
        <f>$H$28/'Fixed data'!$C$7</f>
        <v>-9.4583357749441474E-2</v>
      </c>
      <c r="X33" s="34">
        <f>$H$28/'Fixed data'!$C$7</f>
        <v>-9.4583357749441474E-2</v>
      </c>
      <c r="Y33" s="34">
        <f>$H$28/'Fixed data'!$C$7</f>
        <v>-9.4583357749441474E-2</v>
      </c>
      <c r="Z33" s="34">
        <f>$H$28/'Fixed data'!$C$7</f>
        <v>-9.4583357749441474E-2</v>
      </c>
      <c r="AA33" s="34">
        <f>$H$28/'Fixed data'!$C$7</f>
        <v>-9.4583357749441474E-2</v>
      </c>
      <c r="AB33" s="34">
        <f>$H$28/'Fixed data'!$C$7</f>
        <v>-9.4583357749441474E-2</v>
      </c>
      <c r="AC33" s="34">
        <f>$H$28/'Fixed data'!$C$7</f>
        <v>-9.4583357749441474E-2</v>
      </c>
      <c r="AD33" s="34">
        <f>$H$28/'Fixed data'!$C$7</f>
        <v>-9.4583357749441474E-2</v>
      </c>
      <c r="AE33" s="34">
        <f>$H$28/'Fixed data'!$C$7</f>
        <v>-9.4583357749441474E-2</v>
      </c>
      <c r="AF33" s="34">
        <f>$H$28/'Fixed data'!$C$7</f>
        <v>-9.4583357749441474E-2</v>
      </c>
      <c r="AG33" s="34">
        <f>$H$28/'Fixed data'!$C$7</f>
        <v>-9.4583357749441474E-2</v>
      </c>
      <c r="AH33" s="34">
        <f>$H$28/'Fixed data'!$C$7</f>
        <v>-9.4583357749441474E-2</v>
      </c>
      <c r="AI33" s="34">
        <f>$H$28/'Fixed data'!$C$7</f>
        <v>-9.4583357749441474E-2</v>
      </c>
      <c r="AJ33" s="34">
        <f>$H$28/'Fixed data'!$C$7</f>
        <v>-9.4583357749441474E-2</v>
      </c>
      <c r="AK33" s="34">
        <f>$H$28/'Fixed data'!$C$7</f>
        <v>-9.4583357749441474E-2</v>
      </c>
      <c r="AL33" s="34">
        <f>$H$28/'Fixed data'!$C$7</f>
        <v>-9.4583357749441474E-2</v>
      </c>
      <c r="AM33" s="34">
        <f>$H$28/'Fixed data'!$C$7</f>
        <v>-9.4583357749441474E-2</v>
      </c>
      <c r="AN33" s="34">
        <f>$H$28/'Fixed data'!$C$7</f>
        <v>-9.4583357749441474E-2</v>
      </c>
      <c r="AO33" s="34">
        <f>$H$28/'Fixed data'!$C$7</f>
        <v>-9.4583357749441474E-2</v>
      </c>
      <c r="AP33" s="34">
        <f>$H$28/'Fixed data'!$C$7</f>
        <v>-9.4583357749441474E-2</v>
      </c>
      <c r="AQ33" s="34">
        <f>$H$28/'Fixed data'!$C$7</f>
        <v>-9.4583357749441474E-2</v>
      </c>
      <c r="AR33" s="34">
        <f>$H$28/'Fixed data'!$C$7</f>
        <v>-9.4583357749441474E-2</v>
      </c>
      <c r="AS33" s="34">
        <f>$H$28/'Fixed data'!$C$7</f>
        <v>-9.4583357749441474E-2</v>
      </c>
      <c r="AT33" s="34">
        <f>$H$28/'Fixed data'!$C$7</f>
        <v>-9.4583357749441474E-2</v>
      </c>
      <c r="AU33" s="34">
        <f>$H$28/'Fixed data'!$C$7</f>
        <v>-9.4583357749441474E-2</v>
      </c>
      <c r="AV33" s="34">
        <f>$H$28/'Fixed data'!$C$7</f>
        <v>-9.4583357749441474E-2</v>
      </c>
      <c r="AW33" s="34">
        <f>$H$28/'Fixed data'!$C$7</f>
        <v>-9.4583357749441474E-2</v>
      </c>
      <c r="AX33" s="34">
        <f>$H$28/'Fixed data'!$C$7</f>
        <v>-9.4583357749441474E-2</v>
      </c>
      <c r="AY33" s="34">
        <f>$H$28/'Fixed data'!$C$7</f>
        <v>-9.4583357749441474E-2</v>
      </c>
      <c r="AZ33" s="34">
        <f>$H$28/'Fixed data'!$C$7</f>
        <v>-9.4583357749441474E-2</v>
      </c>
      <c r="BA33" s="34">
        <f>$H$28/'Fixed data'!$C$7</f>
        <v>-9.4583357749441474E-2</v>
      </c>
      <c r="BB33" s="34"/>
      <c r="BC33" s="34"/>
      <c r="BD33" s="34"/>
    </row>
    <row r="34" spans="1:57" ht="16.5" hidden="1" customHeight="1" outlineLevel="1" x14ac:dyDescent="0.35">
      <c r="A34" s="115"/>
      <c r="B34" s="9" t="s">
        <v>5</v>
      </c>
      <c r="C34" s="11" t="s">
        <v>57</v>
      </c>
      <c r="D34" s="9" t="s">
        <v>40</v>
      </c>
      <c r="F34" s="34"/>
      <c r="G34" s="34"/>
      <c r="H34" s="34"/>
      <c r="I34" s="34"/>
      <c r="J34" s="34">
        <f>$I$28/'Fixed data'!$C$7</f>
        <v>-7.5336032554810931E-2</v>
      </c>
      <c r="K34" s="34">
        <f>$I$28/'Fixed data'!$C$7</f>
        <v>-7.5336032554810931E-2</v>
      </c>
      <c r="L34" s="34">
        <f>$I$28/'Fixed data'!$C$7</f>
        <v>-7.5336032554810931E-2</v>
      </c>
      <c r="M34" s="34">
        <f>$I$28/'Fixed data'!$C$7</f>
        <v>-7.5336032554810931E-2</v>
      </c>
      <c r="N34" s="34">
        <f>$I$28/'Fixed data'!$C$7</f>
        <v>-7.5336032554810931E-2</v>
      </c>
      <c r="O34" s="34">
        <f>$I$28/'Fixed data'!$C$7</f>
        <v>-7.5336032554810931E-2</v>
      </c>
      <c r="P34" s="34">
        <f>$I$28/'Fixed data'!$C$7</f>
        <v>-7.5336032554810931E-2</v>
      </c>
      <c r="Q34" s="34">
        <f>$I$28/'Fixed data'!$C$7</f>
        <v>-7.5336032554810931E-2</v>
      </c>
      <c r="R34" s="34">
        <f>$I$28/'Fixed data'!$C$7</f>
        <v>-7.5336032554810931E-2</v>
      </c>
      <c r="S34" s="34">
        <f>$I$28/'Fixed data'!$C$7</f>
        <v>-7.5336032554810931E-2</v>
      </c>
      <c r="T34" s="34">
        <f>$I$28/'Fixed data'!$C$7</f>
        <v>-7.5336032554810931E-2</v>
      </c>
      <c r="U34" s="34">
        <f>$I$28/'Fixed data'!$C$7</f>
        <v>-7.5336032554810931E-2</v>
      </c>
      <c r="V34" s="34">
        <f>$I$28/'Fixed data'!$C$7</f>
        <v>-7.5336032554810931E-2</v>
      </c>
      <c r="W34" s="34">
        <f>$I$28/'Fixed data'!$C$7</f>
        <v>-7.5336032554810931E-2</v>
      </c>
      <c r="X34" s="34">
        <f>$I$28/'Fixed data'!$C$7</f>
        <v>-7.5336032554810931E-2</v>
      </c>
      <c r="Y34" s="34">
        <f>$I$28/'Fixed data'!$C$7</f>
        <v>-7.5336032554810931E-2</v>
      </c>
      <c r="Z34" s="34">
        <f>$I$28/'Fixed data'!$C$7</f>
        <v>-7.5336032554810931E-2</v>
      </c>
      <c r="AA34" s="34">
        <f>$I$28/'Fixed data'!$C$7</f>
        <v>-7.5336032554810931E-2</v>
      </c>
      <c r="AB34" s="34">
        <f>$I$28/'Fixed data'!$C$7</f>
        <v>-7.5336032554810931E-2</v>
      </c>
      <c r="AC34" s="34">
        <f>$I$28/'Fixed data'!$C$7</f>
        <v>-7.5336032554810931E-2</v>
      </c>
      <c r="AD34" s="34">
        <f>$I$28/'Fixed data'!$C$7</f>
        <v>-7.5336032554810931E-2</v>
      </c>
      <c r="AE34" s="34">
        <f>$I$28/'Fixed data'!$C$7</f>
        <v>-7.5336032554810931E-2</v>
      </c>
      <c r="AF34" s="34">
        <f>$I$28/'Fixed data'!$C$7</f>
        <v>-7.5336032554810931E-2</v>
      </c>
      <c r="AG34" s="34">
        <f>$I$28/'Fixed data'!$C$7</f>
        <v>-7.5336032554810931E-2</v>
      </c>
      <c r="AH34" s="34">
        <f>$I$28/'Fixed data'!$C$7</f>
        <v>-7.5336032554810931E-2</v>
      </c>
      <c r="AI34" s="34">
        <f>$I$28/'Fixed data'!$C$7</f>
        <v>-7.5336032554810931E-2</v>
      </c>
      <c r="AJ34" s="34">
        <f>$I$28/'Fixed data'!$C$7</f>
        <v>-7.5336032554810931E-2</v>
      </c>
      <c r="AK34" s="34">
        <f>$I$28/'Fixed data'!$C$7</f>
        <v>-7.5336032554810931E-2</v>
      </c>
      <c r="AL34" s="34">
        <f>$I$28/'Fixed data'!$C$7</f>
        <v>-7.5336032554810931E-2</v>
      </c>
      <c r="AM34" s="34">
        <f>$I$28/'Fixed data'!$C$7</f>
        <v>-7.5336032554810931E-2</v>
      </c>
      <c r="AN34" s="34">
        <f>$I$28/'Fixed data'!$C$7</f>
        <v>-7.5336032554810931E-2</v>
      </c>
      <c r="AO34" s="34">
        <f>$I$28/'Fixed data'!$C$7</f>
        <v>-7.5336032554810931E-2</v>
      </c>
      <c r="AP34" s="34">
        <f>$I$28/'Fixed data'!$C$7</f>
        <v>-7.5336032554810931E-2</v>
      </c>
      <c r="AQ34" s="34">
        <f>$I$28/'Fixed data'!$C$7</f>
        <v>-7.5336032554810931E-2</v>
      </c>
      <c r="AR34" s="34">
        <f>$I$28/'Fixed data'!$C$7</f>
        <v>-7.5336032554810931E-2</v>
      </c>
      <c r="AS34" s="34">
        <f>$I$28/'Fixed data'!$C$7</f>
        <v>-7.5336032554810931E-2</v>
      </c>
      <c r="AT34" s="34">
        <f>$I$28/'Fixed data'!$C$7</f>
        <v>-7.5336032554810931E-2</v>
      </c>
      <c r="AU34" s="34">
        <f>$I$28/'Fixed data'!$C$7</f>
        <v>-7.5336032554810931E-2</v>
      </c>
      <c r="AV34" s="34">
        <f>$I$28/'Fixed data'!$C$7</f>
        <v>-7.5336032554810931E-2</v>
      </c>
      <c r="AW34" s="34">
        <f>$I$28/'Fixed data'!$C$7</f>
        <v>-7.5336032554810931E-2</v>
      </c>
      <c r="AX34" s="34">
        <f>$I$28/'Fixed data'!$C$7</f>
        <v>-7.5336032554810931E-2</v>
      </c>
      <c r="AY34" s="34">
        <f>$I$28/'Fixed data'!$C$7</f>
        <v>-7.5336032554810931E-2</v>
      </c>
      <c r="AZ34" s="34">
        <f>$I$28/'Fixed data'!$C$7</f>
        <v>-7.5336032554810931E-2</v>
      </c>
      <c r="BA34" s="34">
        <f>$I$28/'Fixed data'!$C$7</f>
        <v>-7.5336032554810931E-2</v>
      </c>
      <c r="BB34" s="34">
        <f>$I$28/'Fixed data'!$C$7</f>
        <v>-7.5336032554810931E-2</v>
      </c>
      <c r="BC34" s="34"/>
      <c r="BD34" s="34"/>
    </row>
    <row r="35" spans="1:57" ht="16.5" hidden="1" customHeight="1" outlineLevel="1" x14ac:dyDescent="0.35">
      <c r="A35" s="115"/>
      <c r="B35" s="9" t="s">
        <v>6</v>
      </c>
      <c r="C35" s="11" t="s">
        <v>58</v>
      </c>
      <c r="D35" s="9" t="s">
        <v>40</v>
      </c>
      <c r="F35" s="34"/>
      <c r="G35" s="34"/>
      <c r="H35" s="34"/>
      <c r="I35" s="34"/>
      <c r="J35" s="34"/>
      <c r="K35" s="34">
        <f>$J$28/'Fixed data'!$C$7</f>
        <v>-5.563354272594611E-2</v>
      </c>
      <c r="L35" s="34">
        <f>$J$28/'Fixed data'!$C$7</f>
        <v>-5.563354272594611E-2</v>
      </c>
      <c r="M35" s="34">
        <f>$J$28/'Fixed data'!$C$7</f>
        <v>-5.563354272594611E-2</v>
      </c>
      <c r="N35" s="34">
        <f>$J$28/'Fixed data'!$C$7</f>
        <v>-5.563354272594611E-2</v>
      </c>
      <c r="O35" s="34">
        <f>$J$28/'Fixed data'!$C$7</f>
        <v>-5.563354272594611E-2</v>
      </c>
      <c r="P35" s="34">
        <f>$J$28/'Fixed data'!$C$7</f>
        <v>-5.563354272594611E-2</v>
      </c>
      <c r="Q35" s="34">
        <f>$J$28/'Fixed data'!$C$7</f>
        <v>-5.563354272594611E-2</v>
      </c>
      <c r="R35" s="34">
        <f>$J$28/'Fixed data'!$C$7</f>
        <v>-5.563354272594611E-2</v>
      </c>
      <c r="S35" s="34">
        <f>$J$28/'Fixed data'!$C$7</f>
        <v>-5.563354272594611E-2</v>
      </c>
      <c r="T35" s="34">
        <f>$J$28/'Fixed data'!$C$7</f>
        <v>-5.563354272594611E-2</v>
      </c>
      <c r="U35" s="34">
        <f>$J$28/'Fixed data'!$C$7</f>
        <v>-5.563354272594611E-2</v>
      </c>
      <c r="V35" s="34">
        <f>$J$28/'Fixed data'!$C$7</f>
        <v>-5.563354272594611E-2</v>
      </c>
      <c r="W35" s="34">
        <f>$J$28/'Fixed data'!$C$7</f>
        <v>-5.563354272594611E-2</v>
      </c>
      <c r="X35" s="34">
        <f>$J$28/'Fixed data'!$C$7</f>
        <v>-5.563354272594611E-2</v>
      </c>
      <c r="Y35" s="34">
        <f>$J$28/'Fixed data'!$C$7</f>
        <v>-5.563354272594611E-2</v>
      </c>
      <c r="Z35" s="34">
        <f>$J$28/'Fixed data'!$C$7</f>
        <v>-5.563354272594611E-2</v>
      </c>
      <c r="AA35" s="34">
        <f>$J$28/'Fixed data'!$C$7</f>
        <v>-5.563354272594611E-2</v>
      </c>
      <c r="AB35" s="34">
        <f>$J$28/'Fixed data'!$C$7</f>
        <v>-5.563354272594611E-2</v>
      </c>
      <c r="AC35" s="34">
        <f>$J$28/'Fixed data'!$C$7</f>
        <v>-5.563354272594611E-2</v>
      </c>
      <c r="AD35" s="34">
        <f>$J$28/'Fixed data'!$C$7</f>
        <v>-5.563354272594611E-2</v>
      </c>
      <c r="AE35" s="34">
        <f>$J$28/'Fixed data'!$C$7</f>
        <v>-5.563354272594611E-2</v>
      </c>
      <c r="AF35" s="34">
        <f>$J$28/'Fixed data'!$C$7</f>
        <v>-5.563354272594611E-2</v>
      </c>
      <c r="AG35" s="34">
        <f>$J$28/'Fixed data'!$C$7</f>
        <v>-5.563354272594611E-2</v>
      </c>
      <c r="AH35" s="34">
        <f>$J$28/'Fixed data'!$C$7</f>
        <v>-5.563354272594611E-2</v>
      </c>
      <c r="AI35" s="34">
        <f>$J$28/'Fixed data'!$C$7</f>
        <v>-5.563354272594611E-2</v>
      </c>
      <c r="AJ35" s="34">
        <f>$J$28/'Fixed data'!$C$7</f>
        <v>-5.563354272594611E-2</v>
      </c>
      <c r="AK35" s="34">
        <f>$J$28/'Fixed data'!$C$7</f>
        <v>-5.563354272594611E-2</v>
      </c>
      <c r="AL35" s="34">
        <f>$J$28/'Fixed data'!$C$7</f>
        <v>-5.563354272594611E-2</v>
      </c>
      <c r="AM35" s="34">
        <f>$J$28/'Fixed data'!$C$7</f>
        <v>-5.563354272594611E-2</v>
      </c>
      <c r="AN35" s="34">
        <f>$J$28/'Fixed data'!$C$7</f>
        <v>-5.563354272594611E-2</v>
      </c>
      <c r="AO35" s="34">
        <f>$J$28/'Fixed data'!$C$7</f>
        <v>-5.563354272594611E-2</v>
      </c>
      <c r="AP35" s="34">
        <f>$J$28/'Fixed data'!$C$7</f>
        <v>-5.563354272594611E-2</v>
      </c>
      <c r="AQ35" s="34">
        <f>$J$28/'Fixed data'!$C$7</f>
        <v>-5.563354272594611E-2</v>
      </c>
      <c r="AR35" s="34">
        <f>$J$28/'Fixed data'!$C$7</f>
        <v>-5.563354272594611E-2</v>
      </c>
      <c r="AS35" s="34">
        <f>$J$28/'Fixed data'!$C$7</f>
        <v>-5.563354272594611E-2</v>
      </c>
      <c r="AT35" s="34">
        <f>$J$28/'Fixed data'!$C$7</f>
        <v>-5.563354272594611E-2</v>
      </c>
      <c r="AU35" s="34">
        <f>$J$28/'Fixed data'!$C$7</f>
        <v>-5.563354272594611E-2</v>
      </c>
      <c r="AV35" s="34">
        <f>$J$28/'Fixed data'!$C$7</f>
        <v>-5.563354272594611E-2</v>
      </c>
      <c r="AW35" s="34">
        <f>$J$28/'Fixed data'!$C$7</f>
        <v>-5.563354272594611E-2</v>
      </c>
      <c r="AX35" s="34">
        <f>$J$28/'Fixed data'!$C$7</f>
        <v>-5.563354272594611E-2</v>
      </c>
      <c r="AY35" s="34">
        <f>$J$28/'Fixed data'!$C$7</f>
        <v>-5.563354272594611E-2</v>
      </c>
      <c r="AZ35" s="34">
        <f>$J$28/'Fixed data'!$C$7</f>
        <v>-5.563354272594611E-2</v>
      </c>
      <c r="BA35" s="34">
        <f>$J$28/'Fixed data'!$C$7</f>
        <v>-5.563354272594611E-2</v>
      </c>
      <c r="BB35" s="34">
        <f>$J$28/'Fixed data'!$C$7</f>
        <v>-5.563354272594611E-2</v>
      </c>
      <c r="BC35" s="34">
        <f>$J$28/'Fixed data'!$C$7</f>
        <v>-5.563354272594611E-2</v>
      </c>
      <c r="BD35" s="34"/>
    </row>
    <row r="36" spans="1:57" ht="16.5" hidden="1" customHeight="1" outlineLevel="1" x14ac:dyDescent="0.35">
      <c r="A36" s="115"/>
      <c r="B36" s="9" t="s">
        <v>32</v>
      </c>
      <c r="C36" s="11" t="s">
        <v>59</v>
      </c>
      <c r="D36" s="9" t="s">
        <v>40</v>
      </c>
      <c r="F36" s="34"/>
      <c r="G36" s="34"/>
      <c r="H36" s="34"/>
      <c r="I36" s="34"/>
      <c r="J36" s="34"/>
      <c r="K36" s="34"/>
      <c r="L36" s="34">
        <f>$K$28/'Fixed data'!$C$7</f>
        <v>-3.558794178597021E-2</v>
      </c>
      <c r="M36" s="34">
        <f>$K$28/'Fixed data'!$C$7</f>
        <v>-3.558794178597021E-2</v>
      </c>
      <c r="N36" s="34">
        <f>$K$28/'Fixed data'!$C$7</f>
        <v>-3.558794178597021E-2</v>
      </c>
      <c r="O36" s="34">
        <f>$K$28/'Fixed data'!$C$7</f>
        <v>-3.558794178597021E-2</v>
      </c>
      <c r="P36" s="34">
        <f>$K$28/'Fixed data'!$C$7</f>
        <v>-3.558794178597021E-2</v>
      </c>
      <c r="Q36" s="34">
        <f>$K$28/'Fixed data'!$C$7</f>
        <v>-3.558794178597021E-2</v>
      </c>
      <c r="R36" s="34">
        <f>$K$28/'Fixed data'!$C$7</f>
        <v>-3.558794178597021E-2</v>
      </c>
      <c r="S36" s="34">
        <f>$K$28/'Fixed data'!$C$7</f>
        <v>-3.558794178597021E-2</v>
      </c>
      <c r="T36" s="34">
        <f>$K$28/'Fixed data'!$C$7</f>
        <v>-3.558794178597021E-2</v>
      </c>
      <c r="U36" s="34">
        <f>$K$28/'Fixed data'!$C$7</f>
        <v>-3.558794178597021E-2</v>
      </c>
      <c r="V36" s="34">
        <f>$K$28/'Fixed data'!$C$7</f>
        <v>-3.558794178597021E-2</v>
      </c>
      <c r="W36" s="34">
        <f>$K$28/'Fixed data'!$C$7</f>
        <v>-3.558794178597021E-2</v>
      </c>
      <c r="X36" s="34">
        <f>$K$28/'Fixed data'!$C$7</f>
        <v>-3.558794178597021E-2</v>
      </c>
      <c r="Y36" s="34">
        <f>$K$28/'Fixed data'!$C$7</f>
        <v>-3.558794178597021E-2</v>
      </c>
      <c r="Z36" s="34">
        <f>$K$28/'Fixed data'!$C$7</f>
        <v>-3.558794178597021E-2</v>
      </c>
      <c r="AA36" s="34">
        <f>$K$28/'Fixed data'!$C$7</f>
        <v>-3.558794178597021E-2</v>
      </c>
      <c r="AB36" s="34">
        <f>$K$28/'Fixed data'!$C$7</f>
        <v>-3.558794178597021E-2</v>
      </c>
      <c r="AC36" s="34">
        <f>$K$28/'Fixed data'!$C$7</f>
        <v>-3.558794178597021E-2</v>
      </c>
      <c r="AD36" s="34">
        <f>$K$28/'Fixed data'!$C$7</f>
        <v>-3.558794178597021E-2</v>
      </c>
      <c r="AE36" s="34">
        <f>$K$28/'Fixed data'!$C$7</f>
        <v>-3.558794178597021E-2</v>
      </c>
      <c r="AF36" s="34">
        <f>$K$28/'Fixed data'!$C$7</f>
        <v>-3.558794178597021E-2</v>
      </c>
      <c r="AG36" s="34">
        <f>$K$28/'Fixed data'!$C$7</f>
        <v>-3.558794178597021E-2</v>
      </c>
      <c r="AH36" s="34">
        <f>$K$28/'Fixed data'!$C$7</f>
        <v>-3.558794178597021E-2</v>
      </c>
      <c r="AI36" s="34">
        <f>$K$28/'Fixed data'!$C$7</f>
        <v>-3.558794178597021E-2</v>
      </c>
      <c r="AJ36" s="34">
        <f>$K$28/'Fixed data'!$C$7</f>
        <v>-3.558794178597021E-2</v>
      </c>
      <c r="AK36" s="34">
        <f>$K$28/'Fixed data'!$C$7</f>
        <v>-3.558794178597021E-2</v>
      </c>
      <c r="AL36" s="34">
        <f>$K$28/'Fixed data'!$C$7</f>
        <v>-3.558794178597021E-2</v>
      </c>
      <c r="AM36" s="34">
        <f>$K$28/'Fixed data'!$C$7</f>
        <v>-3.558794178597021E-2</v>
      </c>
      <c r="AN36" s="34">
        <f>$K$28/'Fixed data'!$C$7</f>
        <v>-3.558794178597021E-2</v>
      </c>
      <c r="AO36" s="34">
        <f>$K$28/'Fixed data'!$C$7</f>
        <v>-3.558794178597021E-2</v>
      </c>
      <c r="AP36" s="34">
        <f>$K$28/'Fixed data'!$C$7</f>
        <v>-3.558794178597021E-2</v>
      </c>
      <c r="AQ36" s="34">
        <f>$K$28/'Fixed data'!$C$7</f>
        <v>-3.558794178597021E-2</v>
      </c>
      <c r="AR36" s="34">
        <f>$K$28/'Fixed data'!$C$7</f>
        <v>-3.558794178597021E-2</v>
      </c>
      <c r="AS36" s="34">
        <f>$K$28/'Fixed data'!$C$7</f>
        <v>-3.558794178597021E-2</v>
      </c>
      <c r="AT36" s="34">
        <f>$K$28/'Fixed data'!$C$7</f>
        <v>-3.558794178597021E-2</v>
      </c>
      <c r="AU36" s="34">
        <f>$K$28/'Fixed data'!$C$7</f>
        <v>-3.558794178597021E-2</v>
      </c>
      <c r="AV36" s="34">
        <f>$K$28/'Fixed data'!$C$7</f>
        <v>-3.558794178597021E-2</v>
      </c>
      <c r="AW36" s="34">
        <f>$K$28/'Fixed data'!$C$7</f>
        <v>-3.558794178597021E-2</v>
      </c>
      <c r="AX36" s="34">
        <f>$K$28/'Fixed data'!$C$7</f>
        <v>-3.558794178597021E-2</v>
      </c>
      <c r="AY36" s="34">
        <f>$K$28/'Fixed data'!$C$7</f>
        <v>-3.558794178597021E-2</v>
      </c>
      <c r="AZ36" s="34">
        <f>$K$28/'Fixed data'!$C$7</f>
        <v>-3.558794178597021E-2</v>
      </c>
      <c r="BA36" s="34">
        <f>$K$28/'Fixed data'!$C$7</f>
        <v>-3.558794178597021E-2</v>
      </c>
      <c r="BB36" s="34">
        <f>$K$28/'Fixed data'!$C$7</f>
        <v>-3.558794178597021E-2</v>
      </c>
      <c r="BC36" s="34">
        <f>$K$28/'Fixed data'!$C$7</f>
        <v>-3.558794178597021E-2</v>
      </c>
      <c r="BD36" s="34">
        <f>$K$28/'Fixed data'!$C$7</f>
        <v>-3.558794178597021E-2</v>
      </c>
    </row>
    <row r="37" spans="1:57" ht="16.5" hidden="1" customHeight="1" outlineLevel="1" x14ac:dyDescent="0.35">
      <c r="A37" s="115"/>
      <c r="B37" s="9" t="s">
        <v>33</v>
      </c>
      <c r="C37" s="11" t="s">
        <v>60</v>
      </c>
      <c r="D37" s="9" t="s">
        <v>40</v>
      </c>
      <c r="F37" s="34"/>
      <c r="G37" s="34"/>
      <c r="H37" s="34"/>
      <c r="I37" s="34"/>
      <c r="J37" s="34"/>
      <c r="K37" s="34"/>
      <c r="L37" s="34"/>
      <c r="M37" s="34">
        <f>$L$28/'Fixed data'!$C$7</f>
        <v>-1.5199229734883189E-2</v>
      </c>
      <c r="N37" s="34">
        <f>$L$28/'Fixed data'!$C$7</f>
        <v>-1.5199229734883189E-2</v>
      </c>
      <c r="O37" s="34">
        <f>$L$28/'Fixed data'!$C$7</f>
        <v>-1.5199229734883189E-2</v>
      </c>
      <c r="P37" s="34">
        <f>$L$28/'Fixed data'!$C$7</f>
        <v>-1.5199229734883189E-2</v>
      </c>
      <c r="Q37" s="34">
        <f>$L$28/'Fixed data'!$C$7</f>
        <v>-1.5199229734883189E-2</v>
      </c>
      <c r="R37" s="34">
        <f>$L$28/'Fixed data'!$C$7</f>
        <v>-1.5199229734883189E-2</v>
      </c>
      <c r="S37" s="34">
        <f>$L$28/'Fixed data'!$C$7</f>
        <v>-1.5199229734883189E-2</v>
      </c>
      <c r="T37" s="34">
        <f>$L$28/'Fixed data'!$C$7</f>
        <v>-1.5199229734883189E-2</v>
      </c>
      <c r="U37" s="34">
        <f>$L$28/'Fixed data'!$C$7</f>
        <v>-1.5199229734883189E-2</v>
      </c>
      <c r="V37" s="34">
        <f>$L$28/'Fixed data'!$C$7</f>
        <v>-1.5199229734883189E-2</v>
      </c>
      <c r="W37" s="34">
        <f>$L$28/'Fixed data'!$C$7</f>
        <v>-1.5199229734883189E-2</v>
      </c>
      <c r="X37" s="34">
        <f>$L$28/'Fixed data'!$C$7</f>
        <v>-1.5199229734883189E-2</v>
      </c>
      <c r="Y37" s="34">
        <f>$L$28/'Fixed data'!$C$7</f>
        <v>-1.5199229734883189E-2</v>
      </c>
      <c r="Z37" s="34">
        <f>$L$28/'Fixed data'!$C$7</f>
        <v>-1.5199229734883189E-2</v>
      </c>
      <c r="AA37" s="34">
        <f>$L$28/'Fixed data'!$C$7</f>
        <v>-1.5199229734883189E-2</v>
      </c>
      <c r="AB37" s="34">
        <f>$L$28/'Fixed data'!$C$7</f>
        <v>-1.5199229734883189E-2</v>
      </c>
      <c r="AC37" s="34">
        <f>$L$28/'Fixed data'!$C$7</f>
        <v>-1.5199229734883189E-2</v>
      </c>
      <c r="AD37" s="34">
        <f>$L$28/'Fixed data'!$C$7</f>
        <v>-1.5199229734883189E-2</v>
      </c>
      <c r="AE37" s="34">
        <f>$L$28/'Fixed data'!$C$7</f>
        <v>-1.5199229734883189E-2</v>
      </c>
      <c r="AF37" s="34">
        <f>$L$28/'Fixed data'!$C$7</f>
        <v>-1.5199229734883189E-2</v>
      </c>
      <c r="AG37" s="34">
        <f>$L$28/'Fixed data'!$C$7</f>
        <v>-1.5199229734883189E-2</v>
      </c>
      <c r="AH37" s="34">
        <f>$L$28/'Fixed data'!$C$7</f>
        <v>-1.5199229734883189E-2</v>
      </c>
      <c r="AI37" s="34">
        <f>$L$28/'Fixed data'!$C$7</f>
        <v>-1.5199229734883189E-2</v>
      </c>
      <c r="AJ37" s="34">
        <f>$L$28/'Fixed data'!$C$7</f>
        <v>-1.5199229734883189E-2</v>
      </c>
      <c r="AK37" s="34">
        <f>$L$28/'Fixed data'!$C$7</f>
        <v>-1.5199229734883189E-2</v>
      </c>
      <c r="AL37" s="34">
        <f>$L$28/'Fixed data'!$C$7</f>
        <v>-1.5199229734883189E-2</v>
      </c>
      <c r="AM37" s="34">
        <f>$L$28/'Fixed data'!$C$7</f>
        <v>-1.5199229734883189E-2</v>
      </c>
      <c r="AN37" s="34">
        <f>$L$28/'Fixed data'!$C$7</f>
        <v>-1.5199229734883189E-2</v>
      </c>
      <c r="AO37" s="34">
        <f>$L$28/'Fixed data'!$C$7</f>
        <v>-1.5199229734883189E-2</v>
      </c>
      <c r="AP37" s="34">
        <f>$L$28/'Fixed data'!$C$7</f>
        <v>-1.5199229734883189E-2</v>
      </c>
      <c r="AQ37" s="34">
        <f>$L$28/'Fixed data'!$C$7</f>
        <v>-1.5199229734883189E-2</v>
      </c>
      <c r="AR37" s="34">
        <f>$L$28/'Fixed data'!$C$7</f>
        <v>-1.5199229734883189E-2</v>
      </c>
      <c r="AS37" s="34">
        <f>$L$28/'Fixed data'!$C$7</f>
        <v>-1.5199229734883189E-2</v>
      </c>
      <c r="AT37" s="34">
        <f>$L$28/'Fixed data'!$C$7</f>
        <v>-1.5199229734883189E-2</v>
      </c>
      <c r="AU37" s="34">
        <f>$L$28/'Fixed data'!$C$7</f>
        <v>-1.5199229734883189E-2</v>
      </c>
      <c r="AV37" s="34">
        <f>$L$28/'Fixed data'!$C$7</f>
        <v>-1.5199229734883189E-2</v>
      </c>
      <c r="AW37" s="34">
        <f>$L$28/'Fixed data'!$C$7</f>
        <v>-1.5199229734883189E-2</v>
      </c>
      <c r="AX37" s="34">
        <f>$L$28/'Fixed data'!$C$7</f>
        <v>-1.5199229734883189E-2</v>
      </c>
      <c r="AY37" s="34">
        <f>$L$28/'Fixed data'!$C$7</f>
        <v>-1.5199229734883189E-2</v>
      </c>
      <c r="AZ37" s="34">
        <f>$L$28/'Fixed data'!$C$7</f>
        <v>-1.5199229734883189E-2</v>
      </c>
      <c r="BA37" s="34">
        <f>$L$28/'Fixed data'!$C$7</f>
        <v>-1.5199229734883189E-2</v>
      </c>
      <c r="BB37" s="34">
        <f>$L$28/'Fixed data'!$C$7</f>
        <v>-1.5199229734883189E-2</v>
      </c>
      <c r="BC37" s="34">
        <f>$L$28/'Fixed data'!$C$7</f>
        <v>-1.5199229734883189E-2</v>
      </c>
      <c r="BD37" s="34">
        <f>$L$28/'Fixed data'!$C$7</f>
        <v>-1.5199229734883189E-2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0.14534592676064834</v>
      </c>
      <c r="O38" s="34">
        <f>$M$28/'Fixed data'!$C$7</f>
        <v>0.14534592676064834</v>
      </c>
      <c r="P38" s="34">
        <f>$M$28/'Fixed data'!$C$7</f>
        <v>0.14534592676064834</v>
      </c>
      <c r="Q38" s="34">
        <f>$M$28/'Fixed data'!$C$7</f>
        <v>0.14534592676064834</v>
      </c>
      <c r="R38" s="34">
        <f>$M$28/'Fixed data'!$C$7</f>
        <v>0.14534592676064834</v>
      </c>
      <c r="S38" s="34">
        <f>$M$28/'Fixed data'!$C$7</f>
        <v>0.14534592676064834</v>
      </c>
      <c r="T38" s="34">
        <f>$M$28/'Fixed data'!$C$7</f>
        <v>0.14534592676064834</v>
      </c>
      <c r="U38" s="34">
        <f>$M$28/'Fixed data'!$C$7</f>
        <v>0.14534592676064834</v>
      </c>
      <c r="V38" s="34">
        <f>$M$28/'Fixed data'!$C$7</f>
        <v>0.14534592676064834</v>
      </c>
      <c r="W38" s="34">
        <f>$M$28/'Fixed data'!$C$7</f>
        <v>0.14534592676064834</v>
      </c>
      <c r="X38" s="34">
        <f>$M$28/'Fixed data'!$C$7</f>
        <v>0.14534592676064834</v>
      </c>
      <c r="Y38" s="34">
        <f>$M$28/'Fixed data'!$C$7</f>
        <v>0.14534592676064834</v>
      </c>
      <c r="Z38" s="34">
        <f>$M$28/'Fixed data'!$C$7</f>
        <v>0.14534592676064834</v>
      </c>
      <c r="AA38" s="34">
        <f>$M$28/'Fixed data'!$C$7</f>
        <v>0.14534592676064834</v>
      </c>
      <c r="AB38" s="34">
        <f>$M$28/'Fixed data'!$C$7</f>
        <v>0.14534592676064834</v>
      </c>
      <c r="AC38" s="34">
        <f>$M$28/'Fixed data'!$C$7</f>
        <v>0.14534592676064834</v>
      </c>
      <c r="AD38" s="34">
        <f>$M$28/'Fixed data'!$C$7</f>
        <v>0.14534592676064834</v>
      </c>
      <c r="AE38" s="34">
        <f>$M$28/'Fixed data'!$C$7</f>
        <v>0.14534592676064834</v>
      </c>
      <c r="AF38" s="34">
        <f>$M$28/'Fixed data'!$C$7</f>
        <v>0.14534592676064834</v>
      </c>
      <c r="AG38" s="34">
        <f>$M$28/'Fixed data'!$C$7</f>
        <v>0.14534592676064834</v>
      </c>
      <c r="AH38" s="34">
        <f>$M$28/'Fixed data'!$C$7</f>
        <v>0.14534592676064834</v>
      </c>
      <c r="AI38" s="34">
        <f>$M$28/'Fixed data'!$C$7</f>
        <v>0.14534592676064834</v>
      </c>
      <c r="AJ38" s="34">
        <f>$M$28/'Fixed data'!$C$7</f>
        <v>0.14534592676064834</v>
      </c>
      <c r="AK38" s="34">
        <f>$M$28/'Fixed data'!$C$7</f>
        <v>0.14534592676064834</v>
      </c>
      <c r="AL38" s="34">
        <f>$M$28/'Fixed data'!$C$7</f>
        <v>0.14534592676064834</v>
      </c>
      <c r="AM38" s="34">
        <f>$M$28/'Fixed data'!$C$7</f>
        <v>0.14534592676064834</v>
      </c>
      <c r="AN38" s="34">
        <f>$M$28/'Fixed data'!$C$7</f>
        <v>0.14534592676064834</v>
      </c>
      <c r="AO38" s="34">
        <f>$M$28/'Fixed data'!$C$7</f>
        <v>0.14534592676064834</v>
      </c>
      <c r="AP38" s="34">
        <f>$M$28/'Fixed data'!$C$7</f>
        <v>0.14534592676064834</v>
      </c>
      <c r="AQ38" s="34">
        <f>$M$28/'Fixed data'!$C$7</f>
        <v>0.14534592676064834</v>
      </c>
      <c r="AR38" s="34">
        <f>$M$28/'Fixed data'!$C$7</f>
        <v>0.14534592676064834</v>
      </c>
      <c r="AS38" s="34">
        <f>$M$28/'Fixed data'!$C$7</f>
        <v>0.14534592676064834</v>
      </c>
      <c r="AT38" s="34">
        <f>$M$28/'Fixed data'!$C$7</f>
        <v>0.14534592676064834</v>
      </c>
      <c r="AU38" s="34">
        <f>$M$28/'Fixed data'!$C$7</f>
        <v>0.14534592676064834</v>
      </c>
      <c r="AV38" s="34">
        <f>$M$28/'Fixed data'!$C$7</f>
        <v>0.14534592676064834</v>
      </c>
      <c r="AW38" s="34">
        <f>$M$28/'Fixed data'!$C$7</f>
        <v>0.14534592676064834</v>
      </c>
      <c r="AX38" s="34">
        <f>$M$28/'Fixed data'!$C$7</f>
        <v>0.14534592676064834</v>
      </c>
      <c r="AY38" s="34">
        <f>$M$28/'Fixed data'!$C$7</f>
        <v>0.14534592676064834</v>
      </c>
      <c r="AZ38" s="34">
        <f>$M$28/'Fixed data'!$C$7</f>
        <v>0.14534592676064834</v>
      </c>
      <c r="BA38" s="34">
        <f>$M$28/'Fixed data'!$C$7</f>
        <v>0.14534592676064834</v>
      </c>
      <c r="BB38" s="34">
        <f>$M$28/'Fixed data'!$C$7</f>
        <v>0.14534592676064834</v>
      </c>
      <c r="BC38" s="34">
        <f>$M$28/'Fixed data'!$C$7</f>
        <v>0.14534592676064834</v>
      </c>
      <c r="BD38" s="34">
        <f>$M$28/'Fixed data'!$C$7</f>
        <v>0.14534592676064834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0.16362086103395759</v>
      </c>
      <c r="P39" s="34">
        <f>$N$28/'Fixed data'!$C$7</f>
        <v>0.16362086103395759</v>
      </c>
      <c r="Q39" s="34">
        <f>$N$28/'Fixed data'!$C$7</f>
        <v>0.16362086103395759</v>
      </c>
      <c r="R39" s="34">
        <f>$N$28/'Fixed data'!$C$7</f>
        <v>0.16362086103395759</v>
      </c>
      <c r="S39" s="34">
        <f>$N$28/'Fixed data'!$C$7</f>
        <v>0.16362086103395759</v>
      </c>
      <c r="T39" s="34">
        <f>$N$28/'Fixed data'!$C$7</f>
        <v>0.16362086103395759</v>
      </c>
      <c r="U39" s="34">
        <f>$N$28/'Fixed data'!$C$7</f>
        <v>0.16362086103395759</v>
      </c>
      <c r="V39" s="34">
        <f>$N$28/'Fixed data'!$C$7</f>
        <v>0.16362086103395759</v>
      </c>
      <c r="W39" s="34">
        <f>$N$28/'Fixed data'!$C$7</f>
        <v>0.16362086103395759</v>
      </c>
      <c r="X39" s="34">
        <f>$N$28/'Fixed data'!$C$7</f>
        <v>0.16362086103395759</v>
      </c>
      <c r="Y39" s="34">
        <f>$N$28/'Fixed data'!$C$7</f>
        <v>0.16362086103395759</v>
      </c>
      <c r="Z39" s="34">
        <f>$N$28/'Fixed data'!$C$7</f>
        <v>0.16362086103395759</v>
      </c>
      <c r="AA39" s="34">
        <f>$N$28/'Fixed data'!$C$7</f>
        <v>0.16362086103395759</v>
      </c>
      <c r="AB39" s="34">
        <f>$N$28/'Fixed data'!$C$7</f>
        <v>0.16362086103395759</v>
      </c>
      <c r="AC39" s="34">
        <f>$N$28/'Fixed data'!$C$7</f>
        <v>0.16362086103395759</v>
      </c>
      <c r="AD39" s="34">
        <f>$N$28/'Fixed data'!$C$7</f>
        <v>0.16362086103395759</v>
      </c>
      <c r="AE39" s="34">
        <f>$N$28/'Fixed data'!$C$7</f>
        <v>0.16362086103395759</v>
      </c>
      <c r="AF39" s="34">
        <f>$N$28/'Fixed data'!$C$7</f>
        <v>0.16362086103395759</v>
      </c>
      <c r="AG39" s="34">
        <f>$N$28/'Fixed data'!$C$7</f>
        <v>0.16362086103395759</v>
      </c>
      <c r="AH39" s="34">
        <f>$N$28/'Fixed data'!$C$7</f>
        <v>0.16362086103395759</v>
      </c>
      <c r="AI39" s="34">
        <f>$N$28/'Fixed data'!$C$7</f>
        <v>0.16362086103395759</v>
      </c>
      <c r="AJ39" s="34">
        <f>$N$28/'Fixed data'!$C$7</f>
        <v>0.16362086103395759</v>
      </c>
      <c r="AK39" s="34">
        <f>$N$28/'Fixed data'!$C$7</f>
        <v>0.16362086103395759</v>
      </c>
      <c r="AL39" s="34">
        <f>$N$28/'Fixed data'!$C$7</f>
        <v>0.16362086103395759</v>
      </c>
      <c r="AM39" s="34">
        <f>$N$28/'Fixed data'!$C$7</f>
        <v>0.16362086103395759</v>
      </c>
      <c r="AN39" s="34">
        <f>$N$28/'Fixed data'!$C$7</f>
        <v>0.16362086103395759</v>
      </c>
      <c r="AO39" s="34">
        <f>$N$28/'Fixed data'!$C$7</f>
        <v>0.16362086103395759</v>
      </c>
      <c r="AP39" s="34">
        <f>$N$28/'Fixed data'!$C$7</f>
        <v>0.16362086103395759</v>
      </c>
      <c r="AQ39" s="34">
        <f>$N$28/'Fixed data'!$C$7</f>
        <v>0.16362086103395759</v>
      </c>
      <c r="AR39" s="34">
        <f>$N$28/'Fixed data'!$C$7</f>
        <v>0.16362086103395759</v>
      </c>
      <c r="AS39" s="34">
        <f>$N$28/'Fixed data'!$C$7</f>
        <v>0.16362086103395759</v>
      </c>
      <c r="AT39" s="34">
        <f>$N$28/'Fixed data'!$C$7</f>
        <v>0.16362086103395759</v>
      </c>
      <c r="AU39" s="34">
        <f>$N$28/'Fixed data'!$C$7</f>
        <v>0.16362086103395759</v>
      </c>
      <c r="AV39" s="34">
        <f>$N$28/'Fixed data'!$C$7</f>
        <v>0.16362086103395759</v>
      </c>
      <c r="AW39" s="34">
        <f>$N$28/'Fixed data'!$C$7</f>
        <v>0.16362086103395759</v>
      </c>
      <c r="AX39" s="34">
        <f>$N$28/'Fixed data'!$C$7</f>
        <v>0.16362086103395759</v>
      </c>
      <c r="AY39" s="34">
        <f>$N$28/'Fixed data'!$C$7</f>
        <v>0.16362086103395759</v>
      </c>
      <c r="AZ39" s="34">
        <f>$N$28/'Fixed data'!$C$7</f>
        <v>0.16362086103395759</v>
      </c>
      <c r="BA39" s="34">
        <f>$N$28/'Fixed data'!$C$7</f>
        <v>0.16362086103395759</v>
      </c>
      <c r="BB39" s="34">
        <f>$N$28/'Fixed data'!$C$7</f>
        <v>0.16362086103395759</v>
      </c>
      <c r="BC39" s="34">
        <f>$N$28/'Fixed data'!$C$7</f>
        <v>0.16362086103395759</v>
      </c>
      <c r="BD39" s="34">
        <f>$N$28/'Fixed data'!$C$7</f>
        <v>0.16362086103395759</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0.18189579530726685</v>
      </c>
      <c r="Q40" s="34">
        <f>$O$28/'Fixed data'!$C$7</f>
        <v>0.18189579530726685</v>
      </c>
      <c r="R40" s="34">
        <f>$O$28/'Fixed data'!$C$7</f>
        <v>0.18189579530726685</v>
      </c>
      <c r="S40" s="34">
        <f>$O$28/'Fixed data'!$C$7</f>
        <v>0.18189579530726685</v>
      </c>
      <c r="T40" s="34">
        <f>$O$28/'Fixed data'!$C$7</f>
        <v>0.18189579530726685</v>
      </c>
      <c r="U40" s="34">
        <f>$O$28/'Fixed data'!$C$7</f>
        <v>0.18189579530726685</v>
      </c>
      <c r="V40" s="34">
        <f>$O$28/'Fixed data'!$C$7</f>
        <v>0.18189579530726685</v>
      </c>
      <c r="W40" s="34">
        <f>$O$28/'Fixed data'!$C$7</f>
        <v>0.18189579530726685</v>
      </c>
      <c r="X40" s="34">
        <f>$O$28/'Fixed data'!$C$7</f>
        <v>0.18189579530726685</v>
      </c>
      <c r="Y40" s="34">
        <f>$O$28/'Fixed data'!$C$7</f>
        <v>0.18189579530726685</v>
      </c>
      <c r="Z40" s="34">
        <f>$O$28/'Fixed data'!$C$7</f>
        <v>0.18189579530726685</v>
      </c>
      <c r="AA40" s="34">
        <f>$O$28/'Fixed data'!$C$7</f>
        <v>0.18189579530726685</v>
      </c>
      <c r="AB40" s="34">
        <f>$O$28/'Fixed data'!$C$7</f>
        <v>0.18189579530726685</v>
      </c>
      <c r="AC40" s="34">
        <f>$O$28/'Fixed data'!$C$7</f>
        <v>0.18189579530726685</v>
      </c>
      <c r="AD40" s="34">
        <f>$O$28/'Fixed data'!$C$7</f>
        <v>0.18189579530726685</v>
      </c>
      <c r="AE40" s="34">
        <f>$O$28/'Fixed data'!$C$7</f>
        <v>0.18189579530726685</v>
      </c>
      <c r="AF40" s="34">
        <f>$O$28/'Fixed data'!$C$7</f>
        <v>0.18189579530726685</v>
      </c>
      <c r="AG40" s="34">
        <f>$O$28/'Fixed data'!$C$7</f>
        <v>0.18189579530726685</v>
      </c>
      <c r="AH40" s="34">
        <f>$O$28/'Fixed data'!$C$7</f>
        <v>0.18189579530726685</v>
      </c>
      <c r="AI40" s="34">
        <f>$O$28/'Fixed data'!$C$7</f>
        <v>0.18189579530726685</v>
      </c>
      <c r="AJ40" s="34">
        <f>$O$28/'Fixed data'!$C$7</f>
        <v>0.18189579530726685</v>
      </c>
      <c r="AK40" s="34">
        <f>$O$28/'Fixed data'!$C$7</f>
        <v>0.18189579530726685</v>
      </c>
      <c r="AL40" s="34">
        <f>$O$28/'Fixed data'!$C$7</f>
        <v>0.18189579530726685</v>
      </c>
      <c r="AM40" s="34">
        <f>$O$28/'Fixed data'!$C$7</f>
        <v>0.18189579530726685</v>
      </c>
      <c r="AN40" s="34">
        <f>$O$28/'Fixed data'!$C$7</f>
        <v>0.18189579530726685</v>
      </c>
      <c r="AO40" s="34">
        <f>$O$28/'Fixed data'!$C$7</f>
        <v>0.18189579530726685</v>
      </c>
      <c r="AP40" s="34">
        <f>$O$28/'Fixed data'!$C$7</f>
        <v>0.18189579530726685</v>
      </c>
      <c r="AQ40" s="34">
        <f>$O$28/'Fixed data'!$C$7</f>
        <v>0.18189579530726685</v>
      </c>
      <c r="AR40" s="34">
        <f>$O$28/'Fixed data'!$C$7</f>
        <v>0.18189579530726685</v>
      </c>
      <c r="AS40" s="34">
        <f>$O$28/'Fixed data'!$C$7</f>
        <v>0.18189579530726685</v>
      </c>
      <c r="AT40" s="34">
        <f>$O$28/'Fixed data'!$C$7</f>
        <v>0.18189579530726685</v>
      </c>
      <c r="AU40" s="34">
        <f>$O$28/'Fixed data'!$C$7</f>
        <v>0.18189579530726685</v>
      </c>
      <c r="AV40" s="34">
        <f>$O$28/'Fixed data'!$C$7</f>
        <v>0.18189579530726685</v>
      </c>
      <c r="AW40" s="34">
        <f>$O$28/'Fixed data'!$C$7</f>
        <v>0.18189579530726685</v>
      </c>
      <c r="AX40" s="34">
        <f>$O$28/'Fixed data'!$C$7</f>
        <v>0.18189579530726685</v>
      </c>
      <c r="AY40" s="34">
        <f>$O$28/'Fixed data'!$C$7</f>
        <v>0.18189579530726685</v>
      </c>
      <c r="AZ40" s="34">
        <f>$O$28/'Fixed data'!$C$7</f>
        <v>0.18189579530726685</v>
      </c>
      <c r="BA40" s="34">
        <f>$O$28/'Fixed data'!$C$7</f>
        <v>0.18189579530726685</v>
      </c>
      <c r="BB40" s="34">
        <f>$O$28/'Fixed data'!$C$7</f>
        <v>0.18189579530726685</v>
      </c>
      <c r="BC40" s="34">
        <f>$O$28/'Fixed data'!$C$7</f>
        <v>0.18189579530726685</v>
      </c>
      <c r="BD40" s="34">
        <f>$O$28/'Fixed data'!$C$7</f>
        <v>0.18189579530726685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0.20017072958057611</v>
      </c>
      <c r="R41" s="34">
        <f>$P$28/'Fixed data'!$C$7</f>
        <v>0.20017072958057611</v>
      </c>
      <c r="S41" s="34">
        <f>$P$28/'Fixed data'!$C$7</f>
        <v>0.20017072958057611</v>
      </c>
      <c r="T41" s="34">
        <f>$P$28/'Fixed data'!$C$7</f>
        <v>0.20017072958057611</v>
      </c>
      <c r="U41" s="34">
        <f>$P$28/'Fixed data'!$C$7</f>
        <v>0.20017072958057611</v>
      </c>
      <c r="V41" s="34">
        <f>$P$28/'Fixed data'!$C$7</f>
        <v>0.20017072958057611</v>
      </c>
      <c r="W41" s="34">
        <f>$P$28/'Fixed data'!$C$7</f>
        <v>0.20017072958057611</v>
      </c>
      <c r="X41" s="34">
        <f>$P$28/'Fixed data'!$C$7</f>
        <v>0.20017072958057611</v>
      </c>
      <c r="Y41" s="34">
        <f>$P$28/'Fixed data'!$C$7</f>
        <v>0.20017072958057611</v>
      </c>
      <c r="Z41" s="34">
        <f>$P$28/'Fixed data'!$C$7</f>
        <v>0.20017072958057611</v>
      </c>
      <c r="AA41" s="34">
        <f>$P$28/'Fixed data'!$C$7</f>
        <v>0.20017072958057611</v>
      </c>
      <c r="AB41" s="34">
        <f>$P$28/'Fixed data'!$C$7</f>
        <v>0.20017072958057611</v>
      </c>
      <c r="AC41" s="34">
        <f>$P$28/'Fixed data'!$C$7</f>
        <v>0.20017072958057611</v>
      </c>
      <c r="AD41" s="34">
        <f>$P$28/'Fixed data'!$C$7</f>
        <v>0.20017072958057611</v>
      </c>
      <c r="AE41" s="34">
        <f>$P$28/'Fixed data'!$C$7</f>
        <v>0.20017072958057611</v>
      </c>
      <c r="AF41" s="34">
        <f>$P$28/'Fixed data'!$C$7</f>
        <v>0.20017072958057611</v>
      </c>
      <c r="AG41" s="34">
        <f>$P$28/'Fixed data'!$C$7</f>
        <v>0.20017072958057611</v>
      </c>
      <c r="AH41" s="34">
        <f>$P$28/'Fixed data'!$C$7</f>
        <v>0.20017072958057611</v>
      </c>
      <c r="AI41" s="34">
        <f>$P$28/'Fixed data'!$C$7</f>
        <v>0.20017072958057611</v>
      </c>
      <c r="AJ41" s="34">
        <f>$P$28/'Fixed data'!$C$7</f>
        <v>0.20017072958057611</v>
      </c>
      <c r="AK41" s="34">
        <f>$P$28/'Fixed data'!$C$7</f>
        <v>0.20017072958057611</v>
      </c>
      <c r="AL41" s="34">
        <f>$P$28/'Fixed data'!$C$7</f>
        <v>0.20017072958057611</v>
      </c>
      <c r="AM41" s="34">
        <f>$P$28/'Fixed data'!$C$7</f>
        <v>0.20017072958057611</v>
      </c>
      <c r="AN41" s="34">
        <f>$P$28/'Fixed data'!$C$7</f>
        <v>0.20017072958057611</v>
      </c>
      <c r="AO41" s="34">
        <f>$P$28/'Fixed data'!$C$7</f>
        <v>0.20017072958057611</v>
      </c>
      <c r="AP41" s="34">
        <f>$P$28/'Fixed data'!$C$7</f>
        <v>0.20017072958057611</v>
      </c>
      <c r="AQ41" s="34">
        <f>$P$28/'Fixed data'!$C$7</f>
        <v>0.20017072958057611</v>
      </c>
      <c r="AR41" s="34">
        <f>$P$28/'Fixed data'!$C$7</f>
        <v>0.20017072958057611</v>
      </c>
      <c r="AS41" s="34">
        <f>$P$28/'Fixed data'!$C$7</f>
        <v>0.20017072958057611</v>
      </c>
      <c r="AT41" s="34">
        <f>$P$28/'Fixed data'!$C$7</f>
        <v>0.20017072958057611</v>
      </c>
      <c r="AU41" s="34">
        <f>$P$28/'Fixed data'!$C$7</f>
        <v>0.20017072958057611</v>
      </c>
      <c r="AV41" s="34">
        <f>$P$28/'Fixed data'!$C$7</f>
        <v>0.20017072958057611</v>
      </c>
      <c r="AW41" s="34">
        <f>$P$28/'Fixed data'!$C$7</f>
        <v>0.20017072958057611</v>
      </c>
      <c r="AX41" s="34">
        <f>$P$28/'Fixed data'!$C$7</f>
        <v>0.20017072958057611</v>
      </c>
      <c r="AY41" s="34">
        <f>$P$28/'Fixed data'!$C$7</f>
        <v>0.20017072958057611</v>
      </c>
      <c r="AZ41" s="34">
        <f>$P$28/'Fixed data'!$C$7</f>
        <v>0.20017072958057611</v>
      </c>
      <c r="BA41" s="34">
        <f>$P$28/'Fixed data'!$C$7</f>
        <v>0.20017072958057611</v>
      </c>
      <c r="BB41" s="34">
        <f>$P$28/'Fixed data'!$C$7</f>
        <v>0.20017072958057611</v>
      </c>
      <c r="BC41" s="34">
        <f>$P$28/'Fixed data'!$C$7</f>
        <v>0.20017072958057611</v>
      </c>
      <c r="BD41" s="34">
        <f>$P$28/'Fixed data'!$C$7</f>
        <v>0.20017072958057611</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0.21844566385388534</v>
      </c>
      <c r="S42" s="34">
        <f>$Q$28/'Fixed data'!$C$7</f>
        <v>0.21844566385388534</v>
      </c>
      <c r="T42" s="34">
        <f>$Q$28/'Fixed data'!$C$7</f>
        <v>0.21844566385388534</v>
      </c>
      <c r="U42" s="34">
        <f>$Q$28/'Fixed data'!$C$7</f>
        <v>0.21844566385388534</v>
      </c>
      <c r="V42" s="34">
        <f>$Q$28/'Fixed data'!$C$7</f>
        <v>0.21844566385388534</v>
      </c>
      <c r="W42" s="34">
        <f>$Q$28/'Fixed data'!$C$7</f>
        <v>0.21844566385388534</v>
      </c>
      <c r="X42" s="34">
        <f>$Q$28/'Fixed data'!$C$7</f>
        <v>0.21844566385388534</v>
      </c>
      <c r="Y42" s="34">
        <f>$Q$28/'Fixed data'!$C$7</f>
        <v>0.21844566385388534</v>
      </c>
      <c r="Z42" s="34">
        <f>$Q$28/'Fixed data'!$C$7</f>
        <v>0.21844566385388534</v>
      </c>
      <c r="AA42" s="34">
        <f>$Q$28/'Fixed data'!$C$7</f>
        <v>0.21844566385388534</v>
      </c>
      <c r="AB42" s="34">
        <f>$Q$28/'Fixed data'!$C$7</f>
        <v>0.21844566385388534</v>
      </c>
      <c r="AC42" s="34">
        <f>$Q$28/'Fixed data'!$C$7</f>
        <v>0.21844566385388534</v>
      </c>
      <c r="AD42" s="34">
        <f>$Q$28/'Fixed data'!$C$7</f>
        <v>0.21844566385388534</v>
      </c>
      <c r="AE42" s="34">
        <f>$Q$28/'Fixed data'!$C$7</f>
        <v>0.21844566385388534</v>
      </c>
      <c r="AF42" s="34">
        <f>$Q$28/'Fixed data'!$C$7</f>
        <v>0.21844566385388534</v>
      </c>
      <c r="AG42" s="34">
        <f>$Q$28/'Fixed data'!$C$7</f>
        <v>0.21844566385388534</v>
      </c>
      <c r="AH42" s="34">
        <f>$Q$28/'Fixed data'!$C$7</f>
        <v>0.21844566385388534</v>
      </c>
      <c r="AI42" s="34">
        <f>$Q$28/'Fixed data'!$C$7</f>
        <v>0.21844566385388534</v>
      </c>
      <c r="AJ42" s="34">
        <f>$Q$28/'Fixed data'!$C$7</f>
        <v>0.21844566385388534</v>
      </c>
      <c r="AK42" s="34">
        <f>$Q$28/'Fixed data'!$C$7</f>
        <v>0.21844566385388534</v>
      </c>
      <c r="AL42" s="34">
        <f>$Q$28/'Fixed data'!$C$7</f>
        <v>0.21844566385388534</v>
      </c>
      <c r="AM42" s="34">
        <f>$Q$28/'Fixed data'!$C$7</f>
        <v>0.21844566385388534</v>
      </c>
      <c r="AN42" s="34">
        <f>$Q$28/'Fixed data'!$C$7</f>
        <v>0.21844566385388534</v>
      </c>
      <c r="AO42" s="34">
        <f>$Q$28/'Fixed data'!$C$7</f>
        <v>0.21844566385388534</v>
      </c>
      <c r="AP42" s="34">
        <f>$Q$28/'Fixed data'!$C$7</f>
        <v>0.21844566385388534</v>
      </c>
      <c r="AQ42" s="34">
        <f>$Q$28/'Fixed data'!$C$7</f>
        <v>0.21844566385388534</v>
      </c>
      <c r="AR42" s="34">
        <f>$Q$28/'Fixed data'!$C$7</f>
        <v>0.21844566385388534</v>
      </c>
      <c r="AS42" s="34">
        <f>$Q$28/'Fixed data'!$C$7</f>
        <v>0.21844566385388534</v>
      </c>
      <c r="AT42" s="34">
        <f>$Q$28/'Fixed data'!$C$7</f>
        <v>0.21844566385388534</v>
      </c>
      <c r="AU42" s="34">
        <f>$Q$28/'Fixed data'!$C$7</f>
        <v>0.21844566385388534</v>
      </c>
      <c r="AV42" s="34">
        <f>$Q$28/'Fixed data'!$C$7</f>
        <v>0.21844566385388534</v>
      </c>
      <c r="AW42" s="34">
        <f>$Q$28/'Fixed data'!$C$7</f>
        <v>0.21844566385388534</v>
      </c>
      <c r="AX42" s="34">
        <f>$Q$28/'Fixed data'!$C$7</f>
        <v>0.21844566385388534</v>
      </c>
      <c r="AY42" s="34">
        <f>$Q$28/'Fixed data'!$C$7</f>
        <v>0.21844566385388534</v>
      </c>
      <c r="AZ42" s="34">
        <f>$Q$28/'Fixed data'!$C$7</f>
        <v>0.21844566385388534</v>
      </c>
      <c r="BA42" s="34">
        <f>$Q$28/'Fixed data'!$C$7</f>
        <v>0.21844566385388534</v>
      </c>
      <c r="BB42" s="34">
        <f>$Q$28/'Fixed data'!$C$7</f>
        <v>0.21844566385388534</v>
      </c>
      <c r="BC42" s="34">
        <f>$Q$28/'Fixed data'!$C$7</f>
        <v>0.21844566385388534</v>
      </c>
      <c r="BD42" s="34">
        <f>$Q$28/'Fixed data'!$C$7</f>
        <v>0.21844566385388534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0.23672059812719459</v>
      </c>
      <c r="T43" s="34">
        <f>$R$28/'Fixed data'!$C$7</f>
        <v>0.23672059812719459</v>
      </c>
      <c r="U43" s="34">
        <f>$R$28/'Fixed data'!$C$7</f>
        <v>0.23672059812719459</v>
      </c>
      <c r="V43" s="34">
        <f>$R$28/'Fixed data'!$C$7</f>
        <v>0.23672059812719459</v>
      </c>
      <c r="W43" s="34">
        <f>$R$28/'Fixed data'!$C$7</f>
        <v>0.23672059812719459</v>
      </c>
      <c r="X43" s="34">
        <f>$R$28/'Fixed data'!$C$7</f>
        <v>0.23672059812719459</v>
      </c>
      <c r="Y43" s="34">
        <f>$R$28/'Fixed data'!$C$7</f>
        <v>0.23672059812719459</v>
      </c>
      <c r="Z43" s="34">
        <f>$R$28/'Fixed data'!$C$7</f>
        <v>0.23672059812719459</v>
      </c>
      <c r="AA43" s="34">
        <f>$R$28/'Fixed data'!$C$7</f>
        <v>0.23672059812719459</v>
      </c>
      <c r="AB43" s="34">
        <f>$R$28/'Fixed data'!$C$7</f>
        <v>0.23672059812719459</v>
      </c>
      <c r="AC43" s="34">
        <f>$R$28/'Fixed data'!$C$7</f>
        <v>0.23672059812719459</v>
      </c>
      <c r="AD43" s="34">
        <f>$R$28/'Fixed data'!$C$7</f>
        <v>0.23672059812719459</v>
      </c>
      <c r="AE43" s="34">
        <f>$R$28/'Fixed data'!$C$7</f>
        <v>0.23672059812719459</v>
      </c>
      <c r="AF43" s="34">
        <f>$R$28/'Fixed data'!$C$7</f>
        <v>0.23672059812719459</v>
      </c>
      <c r="AG43" s="34">
        <f>$R$28/'Fixed data'!$C$7</f>
        <v>0.23672059812719459</v>
      </c>
      <c r="AH43" s="34">
        <f>$R$28/'Fixed data'!$C$7</f>
        <v>0.23672059812719459</v>
      </c>
      <c r="AI43" s="34">
        <f>$R$28/'Fixed data'!$C$7</f>
        <v>0.23672059812719459</v>
      </c>
      <c r="AJ43" s="34">
        <f>$R$28/'Fixed data'!$C$7</f>
        <v>0.23672059812719459</v>
      </c>
      <c r="AK43" s="34">
        <f>$R$28/'Fixed data'!$C$7</f>
        <v>0.23672059812719459</v>
      </c>
      <c r="AL43" s="34">
        <f>$R$28/'Fixed data'!$C$7</f>
        <v>0.23672059812719459</v>
      </c>
      <c r="AM43" s="34">
        <f>$R$28/'Fixed data'!$C$7</f>
        <v>0.23672059812719459</v>
      </c>
      <c r="AN43" s="34">
        <f>$R$28/'Fixed data'!$C$7</f>
        <v>0.23672059812719459</v>
      </c>
      <c r="AO43" s="34">
        <f>$R$28/'Fixed data'!$C$7</f>
        <v>0.23672059812719459</v>
      </c>
      <c r="AP43" s="34">
        <f>$R$28/'Fixed data'!$C$7</f>
        <v>0.23672059812719459</v>
      </c>
      <c r="AQ43" s="34">
        <f>$R$28/'Fixed data'!$C$7</f>
        <v>0.23672059812719459</v>
      </c>
      <c r="AR43" s="34">
        <f>$R$28/'Fixed data'!$C$7</f>
        <v>0.23672059812719459</v>
      </c>
      <c r="AS43" s="34">
        <f>$R$28/'Fixed data'!$C$7</f>
        <v>0.23672059812719459</v>
      </c>
      <c r="AT43" s="34">
        <f>$R$28/'Fixed data'!$C$7</f>
        <v>0.23672059812719459</v>
      </c>
      <c r="AU43" s="34">
        <f>$R$28/'Fixed data'!$C$7</f>
        <v>0.23672059812719459</v>
      </c>
      <c r="AV43" s="34">
        <f>$R$28/'Fixed data'!$C$7</f>
        <v>0.23672059812719459</v>
      </c>
      <c r="AW43" s="34">
        <f>$R$28/'Fixed data'!$C$7</f>
        <v>0.23672059812719459</v>
      </c>
      <c r="AX43" s="34">
        <f>$R$28/'Fixed data'!$C$7</f>
        <v>0.23672059812719459</v>
      </c>
      <c r="AY43" s="34">
        <f>$R$28/'Fixed data'!$C$7</f>
        <v>0.23672059812719459</v>
      </c>
      <c r="AZ43" s="34">
        <f>$R$28/'Fixed data'!$C$7</f>
        <v>0.23672059812719459</v>
      </c>
      <c r="BA43" s="34">
        <f>$R$28/'Fixed data'!$C$7</f>
        <v>0.23672059812719459</v>
      </c>
      <c r="BB43" s="34">
        <f>$R$28/'Fixed data'!$C$7</f>
        <v>0.23672059812719459</v>
      </c>
      <c r="BC43" s="34">
        <f>$R$28/'Fixed data'!$C$7</f>
        <v>0.23672059812719459</v>
      </c>
      <c r="BD43" s="34">
        <f>$R$28/'Fixed data'!$C$7</f>
        <v>0.23672059812719459</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0.25499553240050382</v>
      </c>
      <c r="U44" s="34">
        <f>$S$28/'Fixed data'!$C$7</f>
        <v>0.25499553240050382</v>
      </c>
      <c r="V44" s="34">
        <f>$S$28/'Fixed data'!$C$7</f>
        <v>0.25499553240050382</v>
      </c>
      <c r="W44" s="34">
        <f>$S$28/'Fixed data'!$C$7</f>
        <v>0.25499553240050382</v>
      </c>
      <c r="X44" s="34">
        <f>$S$28/'Fixed data'!$C$7</f>
        <v>0.25499553240050382</v>
      </c>
      <c r="Y44" s="34">
        <f>$S$28/'Fixed data'!$C$7</f>
        <v>0.25499553240050382</v>
      </c>
      <c r="Z44" s="34">
        <f>$S$28/'Fixed data'!$C$7</f>
        <v>0.25499553240050382</v>
      </c>
      <c r="AA44" s="34">
        <f>$S$28/'Fixed data'!$C$7</f>
        <v>0.25499553240050382</v>
      </c>
      <c r="AB44" s="34">
        <f>$S$28/'Fixed data'!$C$7</f>
        <v>0.25499553240050382</v>
      </c>
      <c r="AC44" s="34">
        <f>$S$28/'Fixed data'!$C$7</f>
        <v>0.25499553240050382</v>
      </c>
      <c r="AD44" s="34">
        <f>$S$28/'Fixed data'!$C$7</f>
        <v>0.25499553240050382</v>
      </c>
      <c r="AE44" s="34">
        <f>$S$28/'Fixed data'!$C$7</f>
        <v>0.25499553240050382</v>
      </c>
      <c r="AF44" s="34">
        <f>$S$28/'Fixed data'!$C$7</f>
        <v>0.25499553240050382</v>
      </c>
      <c r="AG44" s="34">
        <f>$S$28/'Fixed data'!$C$7</f>
        <v>0.25499553240050382</v>
      </c>
      <c r="AH44" s="34">
        <f>$S$28/'Fixed data'!$C$7</f>
        <v>0.25499553240050382</v>
      </c>
      <c r="AI44" s="34">
        <f>$S$28/'Fixed data'!$C$7</f>
        <v>0.25499553240050382</v>
      </c>
      <c r="AJ44" s="34">
        <f>$S$28/'Fixed data'!$C$7</f>
        <v>0.25499553240050382</v>
      </c>
      <c r="AK44" s="34">
        <f>$S$28/'Fixed data'!$C$7</f>
        <v>0.25499553240050382</v>
      </c>
      <c r="AL44" s="34">
        <f>$S$28/'Fixed data'!$C$7</f>
        <v>0.25499553240050382</v>
      </c>
      <c r="AM44" s="34">
        <f>$S$28/'Fixed data'!$C$7</f>
        <v>0.25499553240050382</v>
      </c>
      <c r="AN44" s="34">
        <f>$S$28/'Fixed data'!$C$7</f>
        <v>0.25499553240050382</v>
      </c>
      <c r="AO44" s="34">
        <f>$S$28/'Fixed data'!$C$7</f>
        <v>0.25499553240050382</v>
      </c>
      <c r="AP44" s="34">
        <f>$S$28/'Fixed data'!$C$7</f>
        <v>0.25499553240050382</v>
      </c>
      <c r="AQ44" s="34">
        <f>$S$28/'Fixed data'!$C$7</f>
        <v>0.25499553240050382</v>
      </c>
      <c r="AR44" s="34">
        <f>$S$28/'Fixed data'!$C$7</f>
        <v>0.25499553240050382</v>
      </c>
      <c r="AS44" s="34">
        <f>$S$28/'Fixed data'!$C$7</f>
        <v>0.25499553240050382</v>
      </c>
      <c r="AT44" s="34">
        <f>$S$28/'Fixed data'!$C$7</f>
        <v>0.25499553240050382</v>
      </c>
      <c r="AU44" s="34">
        <f>$S$28/'Fixed data'!$C$7</f>
        <v>0.25499553240050382</v>
      </c>
      <c r="AV44" s="34">
        <f>$S$28/'Fixed data'!$C$7</f>
        <v>0.25499553240050382</v>
      </c>
      <c r="AW44" s="34">
        <f>$S$28/'Fixed data'!$C$7</f>
        <v>0.25499553240050382</v>
      </c>
      <c r="AX44" s="34">
        <f>$S$28/'Fixed data'!$C$7</f>
        <v>0.25499553240050382</v>
      </c>
      <c r="AY44" s="34">
        <f>$S$28/'Fixed data'!$C$7</f>
        <v>0.25499553240050382</v>
      </c>
      <c r="AZ44" s="34">
        <f>$S$28/'Fixed data'!$C$7</f>
        <v>0.25499553240050382</v>
      </c>
      <c r="BA44" s="34">
        <f>$S$28/'Fixed data'!$C$7</f>
        <v>0.25499553240050382</v>
      </c>
      <c r="BB44" s="34">
        <f>$S$28/'Fixed data'!$C$7</f>
        <v>0.25499553240050382</v>
      </c>
      <c r="BC44" s="34">
        <f>$S$28/'Fixed data'!$C$7</f>
        <v>0.25499553240050382</v>
      </c>
      <c r="BD44" s="34">
        <f>$S$28/'Fixed data'!$C$7</f>
        <v>0.25499553240050382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0.27327046667381311</v>
      </c>
      <c r="V45" s="34">
        <f>$T$28/'Fixed data'!$C$7</f>
        <v>0.27327046667381311</v>
      </c>
      <c r="W45" s="34">
        <f>$T$28/'Fixed data'!$C$7</f>
        <v>0.27327046667381311</v>
      </c>
      <c r="X45" s="34">
        <f>$T$28/'Fixed data'!$C$7</f>
        <v>0.27327046667381311</v>
      </c>
      <c r="Y45" s="34">
        <f>$T$28/'Fixed data'!$C$7</f>
        <v>0.27327046667381311</v>
      </c>
      <c r="Z45" s="34">
        <f>$T$28/'Fixed data'!$C$7</f>
        <v>0.27327046667381311</v>
      </c>
      <c r="AA45" s="34">
        <f>$T$28/'Fixed data'!$C$7</f>
        <v>0.27327046667381311</v>
      </c>
      <c r="AB45" s="34">
        <f>$T$28/'Fixed data'!$C$7</f>
        <v>0.27327046667381311</v>
      </c>
      <c r="AC45" s="34">
        <f>$T$28/'Fixed data'!$C$7</f>
        <v>0.27327046667381311</v>
      </c>
      <c r="AD45" s="34">
        <f>$T$28/'Fixed data'!$C$7</f>
        <v>0.27327046667381311</v>
      </c>
      <c r="AE45" s="34">
        <f>$T$28/'Fixed data'!$C$7</f>
        <v>0.27327046667381311</v>
      </c>
      <c r="AF45" s="34">
        <f>$T$28/'Fixed data'!$C$7</f>
        <v>0.27327046667381311</v>
      </c>
      <c r="AG45" s="34">
        <f>$T$28/'Fixed data'!$C$7</f>
        <v>0.27327046667381311</v>
      </c>
      <c r="AH45" s="34">
        <f>$T$28/'Fixed data'!$C$7</f>
        <v>0.27327046667381311</v>
      </c>
      <c r="AI45" s="34">
        <f>$T$28/'Fixed data'!$C$7</f>
        <v>0.27327046667381311</v>
      </c>
      <c r="AJ45" s="34">
        <f>$T$28/'Fixed data'!$C$7</f>
        <v>0.27327046667381311</v>
      </c>
      <c r="AK45" s="34">
        <f>$T$28/'Fixed data'!$C$7</f>
        <v>0.27327046667381311</v>
      </c>
      <c r="AL45" s="34">
        <f>$T$28/'Fixed data'!$C$7</f>
        <v>0.27327046667381311</v>
      </c>
      <c r="AM45" s="34">
        <f>$T$28/'Fixed data'!$C$7</f>
        <v>0.27327046667381311</v>
      </c>
      <c r="AN45" s="34">
        <f>$T$28/'Fixed data'!$C$7</f>
        <v>0.27327046667381311</v>
      </c>
      <c r="AO45" s="34">
        <f>$T$28/'Fixed data'!$C$7</f>
        <v>0.27327046667381311</v>
      </c>
      <c r="AP45" s="34">
        <f>$T$28/'Fixed data'!$C$7</f>
        <v>0.27327046667381311</v>
      </c>
      <c r="AQ45" s="34">
        <f>$T$28/'Fixed data'!$C$7</f>
        <v>0.27327046667381311</v>
      </c>
      <c r="AR45" s="34">
        <f>$T$28/'Fixed data'!$C$7</f>
        <v>0.27327046667381311</v>
      </c>
      <c r="AS45" s="34">
        <f>$T$28/'Fixed data'!$C$7</f>
        <v>0.27327046667381311</v>
      </c>
      <c r="AT45" s="34">
        <f>$T$28/'Fixed data'!$C$7</f>
        <v>0.27327046667381311</v>
      </c>
      <c r="AU45" s="34">
        <f>$T$28/'Fixed data'!$C$7</f>
        <v>0.27327046667381311</v>
      </c>
      <c r="AV45" s="34">
        <f>$T$28/'Fixed data'!$C$7</f>
        <v>0.27327046667381311</v>
      </c>
      <c r="AW45" s="34">
        <f>$T$28/'Fixed data'!$C$7</f>
        <v>0.27327046667381311</v>
      </c>
      <c r="AX45" s="34">
        <f>$T$28/'Fixed data'!$C$7</f>
        <v>0.27327046667381311</v>
      </c>
      <c r="AY45" s="34">
        <f>$T$28/'Fixed data'!$C$7</f>
        <v>0.27327046667381311</v>
      </c>
      <c r="AZ45" s="34">
        <f>$T$28/'Fixed data'!$C$7</f>
        <v>0.27327046667381311</v>
      </c>
      <c r="BA45" s="34">
        <f>$T$28/'Fixed data'!$C$7</f>
        <v>0.27327046667381311</v>
      </c>
      <c r="BB45" s="34">
        <f>$T$28/'Fixed data'!$C$7</f>
        <v>0.27327046667381311</v>
      </c>
      <c r="BC45" s="34">
        <f>$T$28/'Fixed data'!$C$7</f>
        <v>0.27327046667381311</v>
      </c>
      <c r="BD45" s="34">
        <f>$T$28/'Fixed data'!$C$7</f>
        <v>0.27327046667381311</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0.29154540094712234</v>
      </c>
      <c r="W46" s="34">
        <f>$U$28/'Fixed data'!$C$7</f>
        <v>0.29154540094712234</v>
      </c>
      <c r="X46" s="34">
        <f>$U$28/'Fixed data'!$C$7</f>
        <v>0.29154540094712234</v>
      </c>
      <c r="Y46" s="34">
        <f>$U$28/'Fixed data'!$C$7</f>
        <v>0.29154540094712234</v>
      </c>
      <c r="Z46" s="34">
        <f>$U$28/'Fixed data'!$C$7</f>
        <v>0.29154540094712234</v>
      </c>
      <c r="AA46" s="34">
        <f>$U$28/'Fixed data'!$C$7</f>
        <v>0.29154540094712234</v>
      </c>
      <c r="AB46" s="34">
        <f>$U$28/'Fixed data'!$C$7</f>
        <v>0.29154540094712234</v>
      </c>
      <c r="AC46" s="34">
        <f>$U$28/'Fixed data'!$C$7</f>
        <v>0.29154540094712234</v>
      </c>
      <c r="AD46" s="34">
        <f>$U$28/'Fixed data'!$C$7</f>
        <v>0.29154540094712234</v>
      </c>
      <c r="AE46" s="34">
        <f>$U$28/'Fixed data'!$C$7</f>
        <v>0.29154540094712234</v>
      </c>
      <c r="AF46" s="34">
        <f>$U$28/'Fixed data'!$C$7</f>
        <v>0.29154540094712234</v>
      </c>
      <c r="AG46" s="34">
        <f>$U$28/'Fixed data'!$C$7</f>
        <v>0.29154540094712234</v>
      </c>
      <c r="AH46" s="34">
        <f>$U$28/'Fixed data'!$C$7</f>
        <v>0.29154540094712234</v>
      </c>
      <c r="AI46" s="34">
        <f>$U$28/'Fixed data'!$C$7</f>
        <v>0.29154540094712234</v>
      </c>
      <c r="AJ46" s="34">
        <f>$U$28/'Fixed data'!$C$7</f>
        <v>0.29154540094712234</v>
      </c>
      <c r="AK46" s="34">
        <f>$U$28/'Fixed data'!$C$7</f>
        <v>0.29154540094712234</v>
      </c>
      <c r="AL46" s="34">
        <f>$U$28/'Fixed data'!$C$7</f>
        <v>0.29154540094712234</v>
      </c>
      <c r="AM46" s="34">
        <f>$U$28/'Fixed data'!$C$7</f>
        <v>0.29154540094712234</v>
      </c>
      <c r="AN46" s="34">
        <f>$U$28/'Fixed data'!$C$7</f>
        <v>0.29154540094712234</v>
      </c>
      <c r="AO46" s="34">
        <f>$U$28/'Fixed data'!$C$7</f>
        <v>0.29154540094712234</v>
      </c>
      <c r="AP46" s="34">
        <f>$U$28/'Fixed data'!$C$7</f>
        <v>0.29154540094712234</v>
      </c>
      <c r="AQ46" s="34">
        <f>$U$28/'Fixed data'!$C$7</f>
        <v>0.29154540094712234</v>
      </c>
      <c r="AR46" s="34">
        <f>$U$28/'Fixed data'!$C$7</f>
        <v>0.29154540094712234</v>
      </c>
      <c r="AS46" s="34">
        <f>$U$28/'Fixed data'!$C$7</f>
        <v>0.29154540094712234</v>
      </c>
      <c r="AT46" s="34">
        <f>$U$28/'Fixed data'!$C$7</f>
        <v>0.29154540094712234</v>
      </c>
      <c r="AU46" s="34">
        <f>$U$28/'Fixed data'!$C$7</f>
        <v>0.29154540094712234</v>
      </c>
      <c r="AV46" s="34">
        <f>$U$28/'Fixed data'!$C$7</f>
        <v>0.29154540094712234</v>
      </c>
      <c r="AW46" s="34">
        <f>$U$28/'Fixed data'!$C$7</f>
        <v>0.29154540094712234</v>
      </c>
      <c r="AX46" s="34">
        <f>$U$28/'Fixed data'!$C$7</f>
        <v>0.29154540094712234</v>
      </c>
      <c r="AY46" s="34">
        <f>$U$28/'Fixed data'!$C$7</f>
        <v>0.29154540094712234</v>
      </c>
      <c r="AZ46" s="34">
        <f>$U$28/'Fixed data'!$C$7</f>
        <v>0.29154540094712234</v>
      </c>
      <c r="BA46" s="34">
        <f>$U$28/'Fixed data'!$C$7</f>
        <v>0.29154540094712234</v>
      </c>
      <c r="BB46" s="34">
        <f>$U$28/'Fixed data'!$C$7</f>
        <v>0.29154540094712234</v>
      </c>
      <c r="BC46" s="34">
        <f>$U$28/'Fixed data'!$C$7</f>
        <v>0.29154540094712234</v>
      </c>
      <c r="BD46" s="34">
        <f>$U$28/'Fixed data'!$C$7</f>
        <v>0.29154540094712234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0.30982033522043162</v>
      </c>
      <c r="X47" s="34">
        <f>$V$28/'Fixed data'!$C$7</f>
        <v>0.30982033522043162</v>
      </c>
      <c r="Y47" s="34">
        <f>$V$28/'Fixed data'!$C$7</f>
        <v>0.30982033522043162</v>
      </c>
      <c r="Z47" s="34">
        <f>$V$28/'Fixed data'!$C$7</f>
        <v>0.30982033522043162</v>
      </c>
      <c r="AA47" s="34">
        <f>$V$28/'Fixed data'!$C$7</f>
        <v>0.30982033522043162</v>
      </c>
      <c r="AB47" s="34">
        <f>$V$28/'Fixed data'!$C$7</f>
        <v>0.30982033522043162</v>
      </c>
      <c r="AC47" s="34">
        <f>$V$28/'Fixed data'!$C$7</f>
        <v>0.30982033522043162</v>
      </c>
      <c r="AD47" s="34">
        <f>$V$28/'Fixed data'!$C$7</f>
        <v>0.30982033522043162</v>
      </c>
      <c r="AE47" s="34">
        <f>$V$28/'Fixed data'!$C$7</f>
        <v>0.30982033522043162</v>
      </c>
      <c r="AF47" s="34">
        <f>$V$28/'Fixed data'!$C$7</f>
        <v>0.30982033522043162</v>
      </c>
      <c r="AG47" s="34">
        <f>$V$28/'Fixed data'!$C$7</f>
        <v>0.30982033522043162</v>
      </c>
      <c r="AH47" s="34">
        <f>$V$28/'Fixed data'!$C$7</f>
        <v>0.30982033522043162</v>
      </c>
      <c r="AI47" s="34">
        <f>$V$28/'Fixed data'!$C$7</f>
        <v>0.30982033522043162</v>
      </c>
      <c r="AJ47" s="34">
        <f>$V$28/'Fixed data'!$C$7</f>
        <v>0.30982033522043162</v>
      </c>
      <c r="AK47" s="34">
        <f>$V$28/'Fixed data'!$C$7</f>
        <v>0.30982033522043162</v>
      </c>
      <c r="AL47" s="34">
        <f>$V$28/'Fixed data'!$C$7</f>
        <v>0.30982033522043162</v>
      </c>
      <c r="AM47" s="34">
        <f>$V$28/'Fixed data'!$C$7</f>
        <v>0.30982033522043162</v>
      </c>
      <c r="AN47" s="34">
        <f>$V$28/'Fixed data'!$C$7</f>
        <v>0.30982033522043162</v>
      </c>
      <c r="AO47" s="34">
        <f>$V$28/'Fixed data'!$C$7</f>
        <v>0.30982033522043162</v>
      </c>
      <c r="AP47" s="34">
        <f>$V$28/'Fixed data'!$C$7</f>
        <v>0.30982033522043162</v>
      </c>
      <c r="AQ47" s="34">
        <f>$V$28/'Fixed data'!$C$7</f>
        <v>0.30982033522043162</v>
      </c>
      <c r="AR47" s="34">
        <f>$V$28/'Fixed data'!$C$7</f>
        <v>0.30982033522043162</v>
      </c>
      <c r="AS47" s="34">
        <f>$V$28/'Fixed data'!$C$7</f>
        <v>0.30982033522043162</v>
      </c>
      <c r="AT47" s="34">
        <f>$V$28/'Fixed data'!$C$7</f>
        <v>0.30982033522043162</v>
      </c>
      <c r="AU47" s="34">
        <f>$V$28/'Fixed data'!$C$7</f>
        <v>0.30982033522043162</v>
      </c>
      <c r="AV47" s="34">
        <f>$V$28/'Fixed data'!$C$7</f>
        <v>0.30982033522043162</v>
      </c>
      <c r="AW47" s="34">
        <f>$V$28/'Fixed data'!$C$7</f>
        <v>0.30982033522043162</v>
      </c>
      <c r="AX47" s="34">
        <f>$V$28/'Fixed data'!$C$7</f>
        <v>0.30982033522043162</v>
      </c>
      <c r="AY47" s="34">
        <f>$V$28/'Fixed data'!$C$7</f>
        <v>0.30982033522043162</v>
      </c>
      <c r="AZ47" s="34">
        <f>$V$28/'Fixed data'!$C$7</f>
        <v>0.30982033522043162</v>
      </c>
      <c r="BA47" s="34">
        <f>$V$28/'Fixed data'!$C$7</f>
        <v>0.30982033522043162</v>
      </c>
      <c r="BB47" s="34">
        <f>$V$28/'Fixed data'!$C$7</f>
        <v>0.30982033522043162</v>
      </c>
      <c r="BC47" s="34">
        <f>$V$28/'Fixed data'!$C$7</f>
        <v>0.30982033522043162</v>
      </c>
      <c r="BD47" s="34">
        <f>$V$28/'Fixed data'!$C$7</f>
        <v>0.30982033522043162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0.32809526949374085</v>
      </c>
      <c r="Y48" s="34">
        <f>$W$28/'Fixed data'!$C$7</f>
        <v>0.32809526949374085</v>
      </c>
      <c r="Z48" s="34">
        <f>$W$28/'Fixed data'!$C$7</f>
        <v>0.32809526949374085</v>
      </c>
      <c r="AA48" s="34">
        <f>$W$28/'Fixed data'!$C$7</f>
        <v>0.32809526949374085</v>
      </c>
      <c r="AB48" s="34">
        <f>$W$28/'Fixed data'!$C$7</f>
        <v>0.32809526949374085</v>
      </c>
      <c r="AC48" s="34">
        <f>$W$28/'Fixed data'!$C$7</f>
        <v>0.32809526949374085</v>
      </c>
      <c r="AD48" s="34">
        <f>$W$28/'Fixed data'!$C$7</f>
        <v>0.32809526949374085</v>
      </c>
      <c r="AE48" s="34">
        <f>$W$28/'Fixed data'!$C$7</f>
        <v>0.32809526949374085</v>
      </c>
      <c r="AF48" s="34">
        <f>$W$28/'Fixed data'!$C$7</f>
        <v>0.32809526949374085</v>
      </c>
      <c r="AG48" s="34">
        <f>$W$28/'Fixed data'!$C$7</f>
        <v>0.32809526949374085</v>
      </c>
      <c r="AH48" s="34">
        <f>$W$28/'Fixed data'!$C$7</f>
        <v>0.32809526949374085</v>
      </c>
      <c r="AI48" s="34">
        <f>$W$28/'Fixed data'!$C$7</f>
        <v>0.32809526949374085</v>
      </c>
      <c r="AJ48" s="34">
        <f>$W$28/'Fixed data'!$C$7</f>
        <v>0.32809526949374085</v>
      </c>
      <c r="AK48" s="34">
        <f>$W$28/'Fixed data'!$C$7</f>
        <v>0.32809526949374085</v>
      </c>
      <c r="AL48" s="34">
        <f>$W$28/'Fixed data'!$C$7</f>
        <v>0.32809526949374085</v>
      </c>
      <c r="AM48" s="34">
        <f>$W$28/'Fixed data'!$C$7</f>
        <v>0.32809526949374085</v>
      </c>
      <c r="AN48" s="34">
        <f>$W$28/'Fixed data'!$C$7</f>
        <v>0.32809526949374085</v>
      </c>
      <c r="AO48" s="34">
        <f>$W$28/'Fixed data'!$C$7</f>
        <v>0.32809526949374085</v>
      </c>
      <c r="AP48" s="34">
        <f>$W$28/'Fixed data'!$C$7</f>
        <v>0.32809526949374085</v>
      </c>
      <c r="AQ48" s="34">
        <f>$W$28/'Fixed data'!$C$7</f>
        <v>0.32809526949374085</v>
      </c>
      <c r="AR48" s="34">
        <f>$W$28/'Fixed data'!$C$7</f>
        <v>0.32809526949374085</v>
      </c>
      <c r="AS48" s="34">
        <f>$W$28/'Fixed data'!$C$7</f>
        <v>0.32809526949374085</v>
      </c>
      <c r="AT48" s="34">
        <f>$W$28/'Fixed data'!$C$7</f>
        <v>0.32809526949374085</v>
      </c>
      <c r="AU48" s="34">
        <f>$W$28/'Fixed data'!$C$7</f>
        <v>0.32809526949374085</v>
      </c>
      <c r="AV48" s="34">
        <f>$W$28/'Fixed data'!$C$7</f>
        <v>0.32809526949374085</v>
      </c>
      <c r="AW48" s="34">
        <f>$W$28/'Fixed data'!$C$7</f>
        <v>0.32809526949374085</v>
      </c>
      <c r="AX48" s="34">
        <f>$W$28/'Fixed data'!$C$7</f>
        <v>0.32809526949374085</v>
      </c>
      <c r="AY48" s="34">
        <f>$W$28/'Fixed data'!$C$7</f>
        <v>0.32809526949374085</v>
      </c>
      <c r="AZ48" s="34">
        <f>$W$28/'Fixed data'!$C$7</f>
        <v>0.32809526949374085</v>
      </c>
      <c r="BA48" s="34">
        <f>$W$28/'Fixed data'!$C$7</f>
        <v>0.32809526949374085</v>
      </c>
      <c r="BB48" s="34">
        <f>$W$28/'Fixed data'!$C$7</f>
        <v>0.32809526949374085</v>
      </c>
      <c r="BC48" s="34">
        <f>$W$28/'Fixed data'!$C$7</f>
        <v>0.32809526949374085</v>
      </c>
      <c r="BD48" s="34">
        <f>$W$28/'Fixed data'!$C$7</f>
        <v>0.32809526949374085</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0.34637020376705024</v>
      </c>
      <c r="Z49" s="34">
        <f>$X$28/'Fixed data'!$C$7</f>
        <v>0.34637020376705024</v>
      </c>
      <c r="AA49" s="34">
        <f>$X$28/'Fixed data'!$C$7</f>
        <v>0.34637020376705024</v>
      </c>
      <c r="AB49" s="34">
        <f>$X$28/'Fixed data'!$C$7</f>
        <v>0.34637020376705024</v>
      </c>
      <c r="AC49" s="34">
        <f>$X$28/'Fixed data'!$C$7</f>
        <v>0.34637020376705024</v>
      </c>
      <c r="AD49" s="34">
        <f>$X$28/'Fixed data'!$C$7</f>
        <v>0.34637020376705024</v>
      </c>
      <c r="AE49" s="34">
        <f>$X$28/'Fixed data'!$C$7</f>
        <v>0.34637020376705024</v>
      </c>
      <c r="AF49" s="34">
        <f>$X$28/'Fixed data'!$C$7</f>
        <v>0.34637020376705024</v>
      </c>
      <c r="AG49" s="34">
        <f>$X$28/'Fixed data'!$C$7</f>
        <v>0.34637020376705024</v>
      </c>
      <c r="AH49" s="34">
        <f>$X$28/'Fixed data'!$C$7</f>
        <v>0.34637020376705024</v>
      </c>
      <c r="AI49" s="34">
        <f>$X$28/'Fixed data'!$C$7</f>
        <v>0.34637020376705024</v>
      </c>
      <c r="AJ49" s="34">
        <f>$X$28/'Fixed data'!$C$7</f>
        <v>0.34637020376705024</v>
      </c>
      <c r="AK49" s="34">
        <f>$X$28/'Fixed data'!$C$7</f>
        <v>0.34637020376705024</v>
      </c>
      <c r="AL49" s="34">
        <f>$X$28/'Fixed data'!$C$7</f>
        <v>0.34637020376705024</v>
      </c>
      <c r="AM49" s="34">
        <f>$X$28/'Fixed data'!$C$7</f>
        <v>0.34637020376705024</v>
      </c>
      <c r="AN49" s="34">
        <f>$X$28/'Fixed data'!$C$7</f>
        <v>0.34637020376705024</v>
      </c>
      <c r="AO49" s="34">
        <f>$X$28/'Fixed data'!$C$7</f>
        <v>0.34637020376705024</v>
      </c>
      <c r="AP49" s="34">
        <f>$X$28/'Fixed data'!$C$7</f>
        <v>0.34637020376705024</v>
      </c>
      <c r="AQ49" s="34">
        <f>$X$28/'Fixed data'!$C$7</f>
        <v>0.34637020376705024</v>
      </c>
      <c r="AR49" s="34">
        <f>$X$28/'Fixed data'!$C$7</f>
        <v>0.34637020376705024</v>
      </c>
      <c r="AS49" s="34">
        <f>$X$28/'Fixed data'!$C$7</f>
        <v>0.34637020376705024</v>
      </c>
      <c r="AT49" s="34">
        <f>$X$28/'Fixed data'!$C$7</f>
        <v>0.34637020376705024</v>
      </c>
      <c r="AU49" s="34">
        <f>$X$28/'Fixed data'!$C$7</f>
        <v>0.34637020376705024</v>
      </c>
      <c r="AV49" s="34">
        <f>$X$28/'Fixed data'!$C$7</f>
        <v>0.34637020376705024</v>
      </c>
      <c r="AW49" s="34">
        <f>$X$28/'Fixed data'!$C$7</f>
        <v>0.34637020376705024</v>
      </c>
      <c r="AX49" s="34">
        <f>$X$28/'Fixed data'!$C$7</f>
        <v>0.34637020376705024</v>
      </c>
      <c r="AY49" s="34">
        <f>$X$28/'Fixed data'!$C$7</f>
        <v>0.34637020376705024</v>
      </c>
      <c r="AZ49" s="34">
        <f>$X$28/'Fixed data'!$C$7</f>
        <v>0.34637020376705024</v>
      </c>
      <c r="BA49" s="34">
        <f>$X$28/'Fixed data'!$C$7</f>
        <v>0.34637020376705024</v>
      </c>
      <c r="BB49" s="34">
        <f>$X$28/'Fixed data'!$C$7</f>
        <v>0.34637020376705024</v>
      </c>
      <c r="BC49" s="34">
        <f>$X$28/'Fixed data'!$C$7</f>
        <v>0.34637020376705024</v>
      </c>
      <c r="BD49" s="34">
        <f>$X$28/'Fixed data'!$C$7</f>
        <v>0.34637020376705024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0.36464513804035953</v>
      </c>
      <c r="AA50" s="34">
        <f>$Y$28/'Fixed data'!$C$7</f>
        <v>0.36464513804035953</v>
      </c>
      <c r="AB50" s="34">
        <f>$Y$28/'Fixed data'!$C$7</f>
        <v>0.36464513804035953</v>
      </c>
      <c r="AC50" s="34">
        <f>$Y$28/'Fixed data'!$C$7</f>
        <v>0.36464513804035953</v>
      </c>
      <c r="AD50" s="34">
        <f>$Y$28/'Fixed data'!$C$7</f>
        <v>0.36464513804035953</v>
      </c>
      <c r="AE50" s="34">
        <f>$Y$28/'Fixed data'!$C$7</f>
        <v>0.36464513804035953</v>
      </c>
      <c r="AF50" s="34">
        <f>$Y$28/'Fixed data'!$C$7</f>
        <v>0.36464513804035953</v>
      </c>
      <c r="AG50" s="34">
        <f>$Y$28/'Fixed data'!$C$7</f>
        <v>0.36464513804035953</v>
      </c>
      <c r="AH50" s="34">
        <f>$Y$28/'Fixed data'!$C$7</f>
        <v>0.36464513804035953</v>
      </c>
      <c r="AI50" s="34">
        <f>$Y$28/'Fixed data'!$C$7</f>
        <v>0.36464513804035953</v>
      </c>
      <c r="AJ50" s="34">
        <f>$Y$28/'Fixed data'!$C$7</f>
        <v>0.36464513804035953</v>
      </c>
      <c r="AK50" s="34">
        <f>$Y$28/'Fixed data'!$C$7</f>
        <v>0.36464513804035953</v>
      </c>
      <c r="AL50" s="34">
        <f>$Y$28/'Fixed data'!$C$7</f>
        <v>0.36464513804035953</v>
      </c>
      <c r="AM50" s="34">
        <f>$Y$28/'Fixed data'!$C$7</f>
        <v>0.36464513804035953</v>
      </c>
      <c r="AN50" s="34">
        <f>$Y$28/'Fixed data'!$C$7</f>
        <v>0.36464513804035953</v>
      </c>
      <c r="AO50" s="34">
        <f>$Y$28/'Fixed data'!$C$7</f>
        <v>0.36464513804035953</v>
      </c>
      <c r="AP50" s="34">
        <f>$Y$28/'Fixed data'!$C$7</f>
        <v>0.36464513804035953</v>
      </c>
      <c r="AQ50" s="34">
        <f>$Y$28/'Fixed data'!$C$7</f>
        <v>0.36464513804035953</v>
      </c>
      <c r="AR50" s="34">
        <f>$Y$28/'Fixed data'!$C$7</f>
        <v>0.36464513804035953</v>
      </c>
      <c r="AS50" s="34">
        <f>$Y$28/'Fixed data'!$C$7</f>
        <v>0.36464513804035953</v>
      </c>
      <c r="AT50" s="34">
        <f>$Y$28/'Fixed data'!$C$7</f>
        <v>0.36464513804035953</v>
      </c>
      <c r="AU50" s="34">
        <f>$Y$28/'Fixed data'!$C$7</f>
        <v>0.36464513804035953</v>
      </c>
      <c r="AV50" s="34">
        <f>$Y$28/'Fixed data'!$C$7</f>
        <v>0.36464513804035953</v>
      </c>
      <c r="AW50" s="34">
        <f>$Y$28/'Fixed data'!$C$7</f>
        <v>0.36464513804035953</v>
      </c>
      <c r="AX50" s="34">
        <f>$Y$28/'Fixed data'!$C$7</f>
        <v>0.36464513804035953</v>
      </c>
      <c r="AY50" s="34">
        <f>$Y$28/'Fixed data'!$C$7</f>
        <v>0.36464513804035953</v>
      </c>
      <c r="AZ50" s="34">
        <f>$Y$28/'Fixed data'!$C$7</f>
        <v>0.36464513804035953</v>
      </c>
      <c r="BA50" s="34">
        <f>$Y$28/'Fixed data'!$C$7</f>
        <v>0.36464513804035953</v>
      </c>
      <c r="BB50" s="34">
        <f>$Y$28/'Fixed data'!$C$7</f>
        <v>0.36464513804035953</v>
      </c>
      <c r="BC50" s="34">
        <f>$Y$28/'Fixed data'!$C$7</f>
        <v>0.36464513804035953</v>
      </c>
      <c r="BD50" s="34">
        <f>$Y$28/'Fixed data'!$C$7</f>
        <v>0.36464513804035953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0.38292007231366881</v>
      </c>
      <c r="AB51" s="34">
        <f>$Z$28/'Fixed data'!$C$7</f>
        <v>0.38292007231366881</v>
      </c>
      <c r="AC51" s="34">
        <f>$Z$28/'Fixed data'!$C$7</f>
        <v>0.38292007231366881</v>
      </c>
      <c r="AD51" s="34">
        <f>$Z$28/'Fixed data'!$C$7</f>
        <v>0.38292007231366881</v>
      </c>
      <c r="AE51" s="34">
        <f>$Z$28/'Fixed data'!$C$7</f>
        <v>0.38292007231366881</v>
      </c>
      <c r="AF51" s="34">
        <f>$Z$28/'Fixed data'!$C$7</f>
        <v>0.38292007231366881</v>
      </c>
      <c r="AG51" s="34">
        <f>$Z$28/'Fixed data'!$C$7</f>
        <v>0.38292007231366881</v>
      </c>
      <c r="AH51" s="34">
        <f>$Z$28/'Fixed data'!$C$7</f>
        <v>0.38292007231366881</v>
      </c>
      <c r="AI51" s="34">
        <f>$Z$28/'Fixed data'!$C$7</f>
        <v>0.38292007231366881</v>
      </c>
      <c r="AJ51" s="34">
        <f>$Z$28/'Fixed data'!$C$7</f>
        <v>0.38292007231366881</v>
      </c>
      <c r="AK51" s="34">
        <f>$Z$28/'Fixed data'!$C$7</f>
        <v>0.38292007231366881</v>
      </c>
      <c r="AL51" s="34">
        <f>$Z$28/'Fixed data'!$C$7</f>
        <v>0.38292007231366881</v>
      </c>
      <c r="AM51" s="34">
        <f>$Z$28/'Fixed data'!$C$7</f>
        <v>0.38292007231366881</v>
      </c>
      <c r="AN51" s="34">
        <f>$Z$28/'Fixed data'!$C$7</f>
        <v>0.38292007231366881</v>
      </c>
      <c r="AO51" s="34">
        <f>$Z$28/'Fixed data'!$C$7</f>
        <v>0.38292007231366881</v>
      </c>
      <c r="AP51" s="34">
        <f>$Z$28/'Fixed data'!$C$7</f>
        <v>0.38292007231366881</v>
      </c>
      <c r="AQ51" s="34">
        <f>$Z$28/'Fixed data'!$C$7</f>
        <v>0.38292007231366881</v>
      </c>
      <c r="AR51" s="34">
        <f>$Z$28/'Fixed data'!$C$7</f>
        <v>0.38292007231366881</v>
      </c>
      <c r="AS51" s="34">
        <f>$Z$28/'Fixed data'!$C$7</f>
        <v>0.38292007231366881</v>
      </c>
      <c r="AT51" s="34">
        <f>$Z$28/'Fixed data'!$C$7</f>
        <v>0.38292007231366881</v>
      </c>
      <c r="AU51" s="34">
        <f>$Z$28/'Fixed data'!$C$7</f>
        <v>0.38292007231366881</v>
      </c>
      <c r="AV51" s="34">
        <f>$Z$28/'Fixed data'!$C$7</f>
        <v>0.38292007231366881</v>
      </c>
      <c r="AW51" s="34">
        <f>$Z$28/'Fixed data'!$C$7</f>
        <v>0.38292007231366881</v>
      </c>
      <c r="AX51" s="34">
        <f>$Z$28/'Fixed data'!$C$7</f>
        <v>0.38292007231366881</v>
      </c>
      <c r="AY51" s="34">
        <f>$Z$28/'Fixed data'!$C$7</f>
        <v>0.38292007231366881</v>
      </c>
      <c r="AZ51" s="34">
        <f>$Z$28/'Fixed data'!$C$7</f>
        <v>0.38292007231366881</v>
      </c>
      <c r="BA51" s="34">
        <f>$Z$28/'Fixed data'!$C$7</f>
        <v>0.38292007231366881</v>
      </c>
      <c r="BB51" s="34">
        <f>$Z$28/'Fixed data'!$C$7</f>
        <v>0.38292007231366881</v>
      </c>
      <c r="BC51" s="34">
        <f>$Z$28/'Fixed data'!$C$7</f>
        <v>0.38292007231366881</v>
      </c>
      <c r="BD51" s="34">
        <f>$Z$28/'Fixed data'!$C$7</f>
        <v>0.38292007231366881</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0.4011950065869781</v>
      </c>
      <c r="AC52" s="34">
        <f>$AA$28/'Fixed data'!$C$7</f>
        <v>0.4011950065869781</v>
      </c>
      <c r="AD52" s="34">
        <f>$AA$28/'Fixed data'!$C$7</f>
        <v>0.4011950065869781</v>
      </c>
      <c r="AE52" s="34">
        <f>$AA$28/'Fixed data'!$C$7</f>
        <v>0.4011950065869781</v>
      </c>
      <c r="AF52" s="34">
        <f>$AA$28/'Fixed data'!$C$7</f>
        <v>0.4011950065869781</v>
      </c>
      <c r="AG52" s="34">
        <f>$AA$28/'Fixed data'!$C$7</f>
        <v>0.4011950065869781</v>
      </c>
      <c r="AH52" s="34">
        <f>$AA$28/'Fixed data'!$C$7</f>
        <v>0.4011950065869781</v>
      </c>
      <c r="AI52" s="34">
        <f>$AA$28/'Fixed data'!$C$7</f>
        <v>0.4011950065869781</v>
      </c>
      <c r="AJ52" s="34">
        <f>$AA$28/'Fixed data'!$C$7</f>
        <v>0.4011950065869781</v>
      </c>
      <c r="AK52" s="34">
        <f>$AA$28/'Fixed data'!$C$7</f>
        <v>0.4011950065869781</v>
      </c>
      <c r="AL52" s="34">
        <f>$AA$28/'Fixed data'!$C$7</f>
        <v>0.4011950065869781</v>
      </c>
      <c r="AM52" s="34">
        <f>$AA$28/'Fixed data'!$C$7</f>
        <v>0.4011950065869781</v>
      </c>
      <c r="AN52" s="34">
        <f>$AA$28/'Fixed data'!$C$7</f>
        <v>0.4011950065869781</v>
      </c>
      <c r="AO52" s="34">
        <f>$AA$28/'Fixed data'!$C$7</f>
        <v>0.4011950065869781</v>
      </c>
      <c r="AP52" s="34">
        <f>$AA$28/'Fixed data'!$C$7</f>
        <v>0.4011950065869781</v>
      </c>
      <c r="AQ52" s="34">
        <f>$AA$28/'Fixed data'!$C$7</f>
        <v>0.4011950065869781</v>
      </c>
      <c r="AR52" s="34">
        <f>$AA$28/'Fixed data'!$C$7</f>
        <v>0.4011950065869781</v>
      </c>
      <c r="AS52" s="34">
        <f>$AA$28/'Fixed data'!$C$7</f>
        <v>0.4011950065869781</v>
      </c>
      <c r="AT52" s="34">
        <f>$AA$28/'Fixed data'!$C$7</f>
        <v>0.4011950065869781</v>
      </c>
      <c r="AU52" s="34">
        <f>$AA$28/'Fixed data'!$C$7</f>
        <v>0.4011950065869781</v>
      </c>
      <c r="AV52" s="34">
        <f>$AA$28/'Fixed data'!$C$7</f>
        <v>0.4011950065869781</v>
      </c>
      <c r="AW52" s="34">
        <f>$AA$28/'Fixed data'!$C$7</f>
        <v>0.4011950065869781</v>
      </c>
      <c r="AX52" s="34">
        <f>$AA$28/'Fixed data'!$C$7</f>
        <v>0.4011950065869781</v>
      </c>
      <c r="AY52" s="34">
        <f>$AA$28/'Fixed data'!$C$7</f>
        <v>0.4011950065869781</v>
      </c>
      <c r="AZ52" s="34">
        <f>$AA$28/'Fixed data'!$C$7</f>
        <v>0.4011950065869781</v>
      </c>
      <c r="BA52" s="34">
        <f>$AA$28/'Fixed data'!$C$7</f>
        <v>0.4011950065869781</v>
      </c>
      <c r="BB52" s="34">
        <f>$AA$28/'Fixed data'!$C$7</f>
        <v>0.4011950065869781</v>
      </c>
      <c r="BC52" s="34">
        <f>$AA$28/'Fixed data'!$C$7</f>
        <v>0.4011950065869781</v>
      </c>
      <c r="BD52" s="34">
        <f>$AA$28/'Fixed data'!$C$7</f>
        <v>0.4011950065869781</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0.41946994086028749</v>
      </c>
      <c r="AD53" s="34">
        <f>$AB$28/'Fixed data'!$C$7</f>
        <v>0.41946994086028749</v>
      </c>
      <c r="AE53" s="34">
        <f>$AB$28/'Fixed data'!$C$7</f>
        <v>0.41946994086028749</v>
      </c>
      <c r="AF53" s="34">
        <f>$AB$28/'Fixed data'!$C$7</f>
        <v>0.41946994086028749</v>
      </c>
      <c r="AG53" s="34">
        <f>$AB$28/'Fixed data'!$C$7</f>
        <v>0.41946994086028749</v>
      </c>
      <c r="AH53" s="34">
        <f>$AB$28/'Fixed data'!$C$7</f>
        <v>0.41946994086028749</v>
      </c>
      <c r="AI53" s="34">
        <f>$AB$28/'Fixed data'!$C$7</f>
        <v>0.41946994086028749</v>
      </c>
      <c r="AJ53" s="34">
        <f>$AB$28/'Fixed data'!$C$7</f>
        <v>0.41946994086028749</v>
      </c>
      <c r="AK53" s="34">
        <f>$AB$28/'Fixed data'!$C$7</f>
        <v>0.41946994086028749</v>
      </c>
      <c r="AL53" s="34">
        <f>$AB$28/'Fixed data'!$C$7</f>
        <v>0.41946994086028749</v>
      </c>
      <c r="AM53" s="34">
        <f>$AB$28/'Fixed data'!$C$7</f>
        <v>0.41946994086028749</v>
      </c>
      <c r="AN53" s="34">
        <f>$AB$28/'Fixed data'!$C$7</f>
        <v>0.41946994086028749</v>
      </c>
      <c r="AO53" s="34">
        <f>$AB$28/'Fixed data'!$C$7</f>
        <v>0.41946994086028749</v>
      </c>
      <c r="AP53" s="34">
        <f>$AB$28/'Fixed data'!$C$7</f>
        <v>0.41946994086028749</v>
      </c>
      <c r="AQ53" s="34">
        <f>$AB$28/'Fixed data'!$C$7</f>
        <v>0.41946994086028749</v>
      </c>
      <c r="AR53" s="34">
        <f>$AB$28/'Fixed data'!$C$7</f>
        <v>0.41946994086028749</v>
      </c>
      <c r="AS53" s="34">
        <f>$AB$28/'Fixed data'!$C$7</f>
        <v>0.41946994086028749</v>
      </c>
      <c r="AT53" s="34">
        <f>$AB$28/'Fixed data'!$C$7</f>
        <v>0.41946994086028749</v>
      </c>
      <c r="AU53" s="34">
        <f>$AB$28/'Fixed data'!$C$7</f>
        <v>0.41946994086028749</v>
      </c>
      <c r="AV53" s="34">
        <f>$AB$28/'Fixed data'!$C$7</f>
        <v>0.41946994086028749</v>
      </c>
      <c r="AW53" s="34">
        <f>$AB$28/'Fixed data'!$C$7</f>
        <v>0.41946994086028749</v>
      </c>
      <c r="AX53" s="34">
        <f>$AB$28/'Fixed data'!$C$7</f>
        <v>0.41946994086028749</v>
      </c>
      <c r="AY53" s="34">
        <f>$AB$28/'Fixed data'!$C$7</f>
        <v>0.41946994086028749</v>
      </c>
      <c r="AZ53" s="34">
        <f>$AB$28/'Fixed data'!$C$7</f>
        <v>0.41946994086028749</v>
      </c>
      <c r="BA53" s="34">
        <f>$AB$28/'Fixed data'!$C$7</f>
        <v>0.41946994086028749</v>
      </c>
      <c r="BB53" s="34">
        <f>$AB$28/'Fixed data'!$C$7</f>
        <v>0.41946994086028749</v>
      </c>
      <c r="BC53" s="34">
        <f>$AB$28/'Fixed data'!$C$7</f>
        <v>0.41946994086028749</v>
      </c>
      <c r="BD53" s="34">
        <f>$AB$28/'Fixed data'!$C$7</f>
        <v>0.41946994086028749</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0.43774487513359672</v>
      </c>
      <c r="AE54" s="34">
        <f>$AC$28/'Fixed data'!$C$7</f>
        <v>0.43774487513359672</v>
      </c>
      <c r="AF54" s="34">
        <f>$AC$28/'Fixed data'!$C$7</f>
        <v>0.43774487513359672</v>
      </c>
      <c r="AG54" s="34">
        <f>$AC$28/'Fixed data'!$C$7</f>
        <v>0.43774487513359672</v>
      </c>
      <c r="AH54" s="34">
        <f>$AC$28/'Fixed data'!$C$7</f>
        <v>0.43774487513359672</v>
      </c>
      <c r="AI54" s="34">
        <f>$AC$28/'Fixed data'!$C$7</f>
        <v>0.43774487513359672</v>
      </c>
      <c r="AJ54" s="34">
        <f>$AC$28/'Fixed data'!$C$7</f>
        <v>0.43774487513359672</v>
      </c>
      <c r="AK54" s="34">
        <f>$AC$28/'Fixed data'!$C$7</f>
        <v>0.43774487513359672</v>
      </c>
      <c r="AL54" s="34">
        <f>$AC$28/'Fixed data'!$C$7</f>
        <v>0.43774487513359672</v>
      </c>
      <c r="AM54" s="34">
        <f>$AC$28/'Fixed data'!$C$7</f>
        <v>0.43774487513359672</v>
      </c>
      <c r="AN54" s="34">
        <f>$AC$28/'Fixed data'!$C$7</f>
        <v>0.43774487513359672</v>
      </c>
      <c r="AO54" s="34">
        <f>$AC$28/'Fixed data'!$C$7</f>
        <v>0.43774487513359672</v>
      </c>
      <c r="AP54" s="34">
        <f>$AC$28/'Fixed data'!$C$7</f>
        <v>0.43774487513359672</v>
      </c>
      <c r="AQ54" s="34">
        <f>$AC$28/'Fixed data'!$C$7</f>
        <v>0.43774487513359672</v>
      </c>
      <c r="AR54" s="34">
        <f>$AC$28/'Fixed data'!$C$7</f>
        <v>0.43774487513359672</v>
      </c>
      <c r="AS54" s="34">
        <f>$AC$28/'Fixed data'!$C$7</f>
        <v>0.43774487513359672</v>
      </c>
      <c r="AT54" s="34">
        <f>$AC$28/'Fixed data'!$C$7</f>
        <v>0.43774487513359672</v>
      </c>
      <c r="AU54" s="34">
        <f>$AC$28/'Fixed data'!$C$7</f>
        <v>0.43774487513359672</v>
      </c>
      <c r="AV54" s="34">
        <f>$AC$28/'Fixed data'!$C$7</f>
        <v>0.43774487513359672</v>
      </c>
      <c r="AW54" s="34">
        <f>$AC$28/'Fixed data'!$C$7</f>
        <v>0.43774487513359672</v>
      </c>
      <c r="AX54" s="34">
        <f>$AC$28/'Fixed data'!$C$7</f>
        <v>0.43774487513359672</v>
      </c>
      <c r="AY54" s="34">
        <f>$AC$28/'Fixed data'!$C$7</f>
        <v>0.43774487513359672</v>
      </c>
      <c r="AZ54" s="34">
        <f>$AC$28/'Fixed data'!$C$7</f>
        <v>0.43774487513359672</v>
      </c>
      <c r="BA54" s="34">
        <f>$AC$28/'Fixed data'!$C$7</f>
        <v>0.43774487513359672</v>
      </c>
      <c r="BB54" s="34">
        <f>$AC$28/'Fixed data'!$C$7</f>
        <v>0.43774487513359672</v>
      </c>
      <c r="BC54" s="34">
        <f>$AC$28/'Fixed data'!$C$7</f>
        <v>0.43774487513359672</v>
      </c>
      <c r="BD54" s="34">
        <f>$AC$28/'Fixed data'!$C$7</f>
        <v>0.43774487513359672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0.45601980940690606</v>
      </c>
      <c r="AF55" s="34">
        <f>$AD$28/'Fixed data'!$C$7</f>
        <v>0.45601980940690606</v>
      </c>
      <c r="AG55" s="34">
        <f>$AD$28/'Fixed data'!$C$7</f>
        <v>0.45601980940690606</v>
      </c>
      <c r="AH55" s="34">
        <f>$AD$28/'Fixed data'!$C$7</f>
        <v>0.45601980940690606</v>
      </c>
      <c r="AI55" s="34">
        <f>$AD$28/'Fixed data'!$C$7</f>
        <v>0.45601980940690606</v>
      </c>
      <c r="AJ55" s="34">
        <f>$AD$28/'Fixed data'!$C$7</f>
        <v>0.45601980940690606</v>
      </c>
      <c r="AK55" s="34">
        <f>$AD$28/'Fixed data'!$C$7</f>
        <v>0.45601980940690606</v>
      </c>
      <c r="AL55" s="34">
        <f>$AD$28/'Fixed data'!$C$7</f>
        <v>0.45601980940690606</v>
      </c>
      <c r="AM55" s="34">
        <f>$AD$28/'Fixed data'!$C$7</f>
        <v>0.45601980940690606</v>
      </c>
      <c r="AN55" s="34">
        <f>$AD$28/'Fixed data'!$C$7</f>
        <v>0.45601980940690606</v>
      </c>
      <c r="AO55" s="34">
        <f>$AD$28/'Fixed data'!$C$7</f>
        <v>0.45601980940690606</v>
      </c>
      <c r="AP55" s="34">
        <f>$AD$28/'Fixed data'!$C$7</f>
        <v>0.45601980940690606</v>
      </c>
      <c r="AQ55" s="34">
        <f>$AD$28/'Fixed data'!$C$7</f>
        <v>0.45601980940690606</v>
      </c>
      <c r="AR55" s="34">
        <f>$AD$28/'Fixed data'!$C$7</f>
        <v>0.45601980940690606</v>
      </c>
      <c r="AS55" s="34">
        <f>$AD$28/'Fixed data'!$C$7</f>
        <v>0.45601980940690606</v>
      </c>
      <c r="AT55" s="34">
        <f>$AD$28/'Fixed data'!$C$7</f>
        <v>0.45601980940690606</v>
      </c>
      <c r="AU55" s="34">
        <f>$AD$28/'Fixed data'!$C$7</f>
        <v>0.45601980940690606</v>
      </c>
      <c r="AV55" s="34">
        <f>$AD$28/'Fixed data'!$C$7</f>
        <v>0.45601980940690606</v>
      </c>
      <c r="AW55" s="34">
        <f>$AD$28/'Fixed data'!$C$7</f>
        <v>0.45601980940690606</v>
      </c>
      <c r="AX55" s="34">
        <f>$AD$28/'Fixed data'!$C$7</f>
        <v>0.45601980940690606</v>
      </c>
      <c r="AY55" s="34">
        <f>$AD$28/'Fixed data'!$C$7</f>
        <v>0.45601980940690606</v>
      </c>
      <c r="AZ55" s="34">
        <f>$AD$28/'Fixed data'!$C$7</f>
        <v>0.45601980940690606</v>
      </c>
      <c r="BA55" s="34">
        <f>$AD$28/'Fixed data'!$C$7</f>
        <v>0.45601980940690606</v>
      </c>
      <c r="BB55" s="34">
        <f>$AD$28/'Fixed data'!$C$7</f>
        <v>0.45601980940690606</v>
      </c>
      <c r="BC55" s="34">
        <f>$AD$28/'Fixed data'!$C$7</f>
        <v>0.45601980940690606</v>
      </c>
      <c r="BD55" s="34">
        <f>$AD$28/'Fixed data'!$C$7</f>
        <v>0.45601980940690606</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0.47429474368021535</v>
      </c>
      <c r="AG56" s="34">
        <f>$AE$28/'Fixed data'!$C$7</f>
        <v>0.47429474368021535</v>
      </c>
      <c r="AH56" s="34">
        <f>$AE$28/'Fixed data'!$C$7</f>
        <v>0.47429474368021535</v>
      </c>
      <c r="AI56" s="34">
        <f>$AE$28/'Fixed data'!$C$7</f>
        <v>0.47429474368021535</v>
      </c>
      <c r="AJ56" s="34">
        <f>$AE$28/'Fixed data'!$C$7</f>
        <v>0.47429474368021535</v>
      </c>
      <c r="AK56" s="34">
        <f>$AE$28/'Fixed data'!$C$7</f>
        <v>0.47429474368021535</v>
      </c>
      <c r="AL56" s="34">
        <f>$AE$28/'Fixed data'!$C$7</f>
        <v>0.47429474368021535</v>
      </c>
      <c r="AM56" s="34">
        <f>$AE$28/'Fixed data'!$C$7</f>
        <v>0.47429474368021535</v>
      </c>
      <c r="AN56" s="34">
        <f>$AE$28/'Fixed data'!$C$7</f>
        <v>0.47429474368021535</v>
      </c>
      <c r="AO56" s="34">
        <f>$AE$28/'Fixed data'!$C$7</f>
        <v>0.47429474368021535</v>
      </c>
      <c r="AP56" s="34">
        <f>$AE$28/'Fixed data'!$C$7</f>
        <v>0.47429474368021535</v>
      </c>
      <c r="AQ56" s="34">
        <f>$AE$28/'Fixed data'!$C$7</f>
        <v>0.47429474368021535</v>
      </c>
      <c r="AR56" s="34">
        <f>$AE$28/'Fixed data'!$C$7</f>
        <v>0.47429474368021535</v>
      </c>
      <c r="AS56" s="34">
        <f>$AE$28/'Fixed data'!$C$7</f>
        <v>0.47429474368021535</v>
      </c>
      <c r="AT56" s="34">
        <f>$AE$28/'Fixed data'!$C$7</f>
        <v>0.47429474368021535</v>
      </c>
      <c r="AU56" s="34">
        <f>$AE$28/'Fixed data'!$C$7</f>
        <v>0.47429474368021535</v>
      </c>
      <c r="AV56" s="34">
        <f>$AE$28/'Fixed data'!$C$7</f>
        <v>0.47429474368021535</v>
      </c>
      <c r="AW56" s="34">
        <f>$AE$28/'Fixed data'!$C$7</f>
        <v>0.47429474368021535</v>
      </c>
      <c r="AX56" s="34">
        <f>$AE$28/'Fixed data'!$C$7</f>
        <v>0.47429474368021535</v>
      </c>
      <c r="AY56" s="34">
        <f>$AE$28/'Fixed data'!$C$7</f>
        <v>0.47429474368021535</v>
      </c>
      <c r="AZ56" s="34">
        <f>$AE$28/'Fixed data'!$C$7</f>
        <v>0.47429474368021535</v>
      </c>
      <c r="BA56" s="34">
        <f>$AE$28/'Fixed data'!$C$7</f>
        <v>0.47429474368021535</v>
      </c>
      <c r="BB56" s="34">
        <f>$AE$28/'Fixed data'!$C$7</f>
        <v>0.47429474368021535</v>
      </c>
      <c r="BC56" s="34">
        <f>$AE$28/'Fixed data'!$C$7</f>
        <v>0.47429474368021535</v>
      </c>
      <c r="BD56" s="34">
        <f>$AE$28/'Fixed data'!$C$7</f>
        <v>0.47429474368021535</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0.49256967795352469</v>
      </c>
      <c r="AH57" s="34">
        <f>$AF$28/'Fixed data'!$C$7</f>
        <v>0.49256967795352469</v>
      </c>
      <c r="AI57" s="34">
        <f>$AF$28/'Fixed data'!$C$7</f>
        <v>0.49256967795352469</v>
      </c>
      <c r="AJ57" s="34">
        <f>$AF$28/'Fixed data'!$C$7</f>
        <v>0.49256967795352469</v>
      </c>
      <c r="AK57" s="34">
        <f>$AF$28/'Fixed data'!$C$7</f>
        <v>0.49256967795352469</v>
      </c>
      <c r="AL57" s="34">
        <f>$AF$28/'Fixed data'!$C$7</f>
        <v>0.49256967795352469</v>
      </c>
      <c r="AM57" s="34">
        <f>$AF$28/'Fixed data'!$C$7</f>
        <v>0.49256967795352469</v>
      </c>
      <c r="AN57" s="34">
        <f>$AF$28/'Fixed data'!$C$7</f>
        <v>0.49256967795352469</v>
      </c>
      <c r="AO57" s="34">
        <f>$AF$28/'Fixed data'!$C$7</f>
        <v>0.49256967795352469</v>
      </c>
      <c r="AP57" s="34">
        <f>$AF$28/'Fixed data'!$C$7</f>
        <v>0.49256967795352469</v>
      </c>
      <c r="AQ57" s="34">
        <f>$AF$28/'Fixed data'!$C$7</f>
        <v>0.49256967795352469</v>
      </c>
      <c r="AR57" s="34">
        <f>$AF$28/'Fixed data'!$C$7</f>
        <v>0.49256967795352469</v>
      </c>
      <c r="AS57" s="34">
        <f>$AF$28/'Fixed data'!$C$7</f>
        <v>0.49256967795352469</v>
      </c>
      <c r="AT57" s="34">
        <f>$AF$28/'Fixed data'!$C$7</f>
        <v>0.49256967795352469</v>
      </c>
      <c r="AU57" s="34">
        <f>$AF$28/'Fixed data'!$C$7</f>
        <v>0.49256967795352469</v>
      </c>
      <c r="AV57" s="34">
        <f>$AF$28/'Fixed data'!$C$7</f>
        <v>0.49256967795352469</v>
      </c>
      <c r="AW57" s="34">
        <f>$AF$28/'Fixed data'!$C$7</f>
        <v>0.49256967795352469</v>
      </c>
      <c r="AX57" s="34">
        <f>$AF$28/'Fixed data'!$C$7</f>
        <v>0.49256967795352469</v>
      </c>
      <c r="AY57" s="34">
        <f>$AF$28/'Fixed data'!$C$7</f>
        <v>0.49256967795352469</v>
      </c>
      <c r="AZ57" s="34">
        <f>$AF$28/'Fixed data'!$C$7</f>
        <v>0.49256967795352469</v>
      </c>
      <c r="BA57" s="34">
        <f>$AF$28/'Fixed data'!$C$7</f>
        <v>0.49256967795352469</v>
      </c>
      <c r="BB57" s="34">
        <f>$AF$28/'Fixed data'!$C$7</f>
        <v>0.49256967795352469</v>
      </c>
      <c r="BC57" s="34">
        <f>$AF$28/'Fixed data'!$C$7</f>
        <v>0.49256967795352469</v>
      </c>
      <c r="BD57" s="34">
        <f>$AF$28/'Fixed data'!$C$7</f>
        <v>0.49256967795352469</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0.51084461222683397</v>
      </c>
      <c r="AI58" s="34">
        <f>$AG$28/'Fixed data'!$C$7</f>
        <v>0.51084461222683397</v>
      </c>
      <c r="AJ58" s="34">
        <f>$AG$28/'Fixed data'!$C$7</f>
        <v>0.51084461222683397</v>
      </c>
      <c r="AK58" s="34">
        <f>$AG$28/'Fixed data'!$C$7</f>
        <v>0.51084461222683397</v>
      </c>
      <c r="AL58" s="34">
        <f>$AG$28/'Fixed data'!$C$7</f>
        <v>0.51084461222683397</v>
      </c>
      <c r="AM58" s="34">
        <f>$AG$28/'Fixed data'!$C$7</f>
        <v>0.51084461222683397</v>
      </c>
      <c r="AN58" s="34">
        <f>$AG$28/'Fixed data'!$C$7</f>
        <v>0.51084461222683397</v>
      </c>
      <c r="AO58" s="34">
        <f>$AG$28/'Fixed data'!$C$7</f>
        <v>0.51084461222683397</v>
      </c>
      <c r="AP58" s="34">
        <f>$AG$28/'Fixed data'!$C$7</f>
        <v>0.51084461222683397</v>
      </c>
      <c r="AQ58" s="34">
        <f>$AG$28/'Fixed data'!$C$7</f>
        <v>0.51084461222683397</v>
      </c>
      <c r="AR58" s="34">
        <f>$AG$28/'Fixed data'!$C$7</f>
        <v>0.51084461222683397</v>
      </c>
      <c r="AS58" s="34">
        <f>$AG$28/'Fixed data'!$C$7</f>
        <v>0.51084461222683397</v>
      </c>
      <c r="AT58" s="34">
        <f>$AG$28/'Fixed data'!$C$7</f>
        <v>0.51084461222683397</v>
      </c>
      <c r="AU58" s="34">
        <f>$AG$28/'Fixed data'!$C$7</f>
        <v>0.51084461222683397</v>
      </c>
      <c r="AV58" s="34">
        <f>$AG$28/'Fixed data'!$C$7</f>
        <v>0.51084461222683397</v>
      </c>
      <c r="AW58" s="34">
        <f>$AG$28/'Fixed data'!$C$7</f>
        <v>0.51084461222683397</v>
      </c>
      <c r="AX58" s="34">
        <f>$AG$28/'Fixed data'!$C$7</f>
        <v>0.51084461222683397</v>
      </c>
      <c r="AY58" s="34">
        <f>$AG$28/'Fixed data'!$C$7</f>
        <v>0.51084461222683397</v>
      </c>
      <c r="AZ58" s="34">
        <f>$AG$28/'Fixed data'!$C$7</f>
        <v>0.51084461222683397</v>
      </c>
      <c r="BA58" s="34">
        <f>$AG$28/'Fixed data'!$C$7</f>
        <v>0.51084461222683397</v>
      </c>
      <c r="BB58" s="34">
        <f>$AG$28/'Fixed data'!$C$7</f>
        <v>0.51084461222683397</v>
      </c>
      <c r="BC58" s="34">
        <f>$AG$28/'Fixed data'!$C$7</f>
        <v>0.51084461222683397</v>
      </c>
      <c r="BD58" s="34">
        <f>$AG$28/'Fixed data'!$C$7</f>
        <v>0.51084461222683397</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0.52911954650014337</v>
      </c>
      <c r="AJ59" s="34">
        <f>$AH$28/'Fixed data'!$C$7</f>
        <v>0.52911954650014337</v>
      </c>
      <c r="AK59" s="34">
        <f>$AH$28/'Fixed data'!$C$7</f>
        <v>0.52911954650014337</v>
      </c>
      <c r="AL59" s="34">
        <f>$AH$28/'Fixed data'!$C$7</f>
        <v>0.52911954650014337</v>
      </c>
      <c r="AM59" s="34">
        <f>$AH$28/'Fixed data'!$C$7</f>
        <v>0.52911954650014337</v>
      </c>
      <c r="AN59" s="34">
        <f>$AH$28/'Fixed data'!$C$7</f>
        <v>0.52911954650014337</v>
      </c>
      <c r="AO59" s="34">
        <f>$AH$28/'Fixed data'!$C$7</f>
        <v>0.52911954650014337</v>
      </c>
      <c r="AP59" s="34">
        <f>$AH$28/'Fixed data'!$C$7</f>
        <v>0.52911954650014337</v>
      </c>
      <c r="AQ59" s="34">
        <f>$AH$28/'Fixed data'!$C$7</f>
        <v>0.52911954650014337</v>
      </c>
      <c r="AR59" s="34">
        <f>$AH$28/'Fixed data'!$C$7</f>
        <v>0.52911954650014337</v>
      </c>
      <c r="AS59" s="34">
        <f>$AH$28/'Fixed data'!$C$7</f>
        <v>0.52911954650014337</v>
      </c>
      <c r="AT59" s="34">
        <f>$AH$28/'Fixed data'!$C$7</f>
        <v>0.52911954650014337</v>
      </c>
      <c r="AU59" s="34">
        <f>$AH$28/'Fixed data'!$C$7</f>
        <v>0.52911954650014337</v>
      </c>
      <c r="AV59" s="34">
        <f>$AH$28/'Fixed data'!$C$7</f>
        <v>0.52911954650014337</v>
      </c>
      <c r="AW59" s="34">
        <f>$AH$28/'Fixed data'!$C$7</f>
        <v>0.52911954650014337</v>
      </c>
      <c r="AX59" s="34">
        <f>$AH$28/'Fixed data'!$C$7</f>
        <v>0.52911954650014337</v>
      </c>
      <c r="AY59" s="34">
        <f>$AH$28/'Fixed data'!$C$7</f>
        <v>0.52911954650014337</v>
      </c>
      <c r="AZ59" s="34">
        <f>$AH$28/'Fixed data'!$C$7</f>
        <v>0.52911954650014337</v>
      </c>
      <c r="BA59" s="34">
        <f>$AH$28/'Fixed data'!$C$7</f>
        <v>0.52911954650014337</v>
      </c>
      <c r="BB59" s="34">
        <f>$AH$28/'Fixed data'!$C$7</f>
        <v>0.52911954650014337</v>
      </c>
      <c r="BC59" s="34">
        <f>$AH$28/'Fixed data'!$C$7</f>
        <v>0.52911954650014337</v>
      </c>
      <c r="BD59" s="34">
        <f>$AH$28/'Fixed data'!$C$7</f>
        <v>0.52911954650014337</v>
      </c>
    </row>
    <row r="60" spans="1:56" ht="16.5" collapsed="1" x14ac:dyDescent="0.35">
      <c r="A60" s="115"/>
      <c r="B60" s="9" t="s">
        <v>7</v>
      </c>
      <c r="C60" s="9" t="s">
        <v>61</v>
      </c>
      <c r="D60" s="9" t="s">
        <v>40</v>
      </c>
      <c r="E60" s="34">
        <f>SUM(E30:E59)</f>
        <v>0</v>
      </c>
      <c r="F60" s="34">
        <f t="shared" ref="F60:BD60" si="6">SUM(F30:F59)</f>
        <v>-0.15027377777777778</v>
      </c>
      <c r="G60" s="34">
        <f t="shared" si="6"/>
        <v>-0.28231178591648054</v>
      </c>
      <c r="H60" s="34">
        <f t="shared" si="6"/>
        <v>-0.39581713552721931</v>
      </c>
      <c r="I60" s="34">
        <f t="shared" si="6"/>
        <v>-0.4904004932766608</v>
      </c>
      <c r="J60" s="34">
        <f t="shared" si="6"/>
        <v>-0.56573652583147171</v>
      </c>
      <c r="K60" s="34">
        <f t="shared" si="6"/>
        <v>-0.62137006855741783</v>
      </c>
      <c r="L60" s="34">
        <f t="shared" si="6"/>
        <v>-0.65695801034338808</v>
      </c>
      <c r="M60" s="34">
        <f t="shared" si="6"/>
        <v>-0.67215724007827127</v>
      </c>
      <c r="N60" s="34">
        <f t="shared" si="6"/>
        <v>-0.52681131331762288</v>
      </c>
      <c r="O60" s="34">
        <f t="shared" si="6"/>
        <v>-0.36319045228366531</v>
      </c>
      <c r="P60" s="34">
        <f t="shared" si="6"/>
        <v>-0.18129465697639846</v>
      </c>
      <c r="Q60" s="34">
        <f t="shared" si="6"/>
        <v>1.8876072604177646E-2</v>
      </c>
      <c r="R60" s="34">
        <f t="shared" si="6"/>
        <v>0.23732173645806298</v>
      </c>
      <c r="S60" s="34">
        <f t="shared" si="6"/>
        <v>0.47404233458525757</v>
      </c>
      <c r="T60" s="34">
        <f t="shared" si="6"/>
        <v>0.72903786698576134</v>
      </c>
      <c r="U60" s="34">
        <f t="shared" si="6"/>
        <v>1.0023083336595744</v>
      </c>
      <c r="V60" s="34">
        <f t="shared" si="6"/>
        <v>1.2938537346066967</v>
      </c>
      <c r="W60" s="34">
        <f t="shared" si="6"/>
        <v>1.6036740698271283</v>
      </c>
      <c r="X60" s="34">
        <f t="shared" si="6"/>
        <v>1.9317693393208692</v>
      </c>
      <c r="Y60" s="34">
        <f t="shared" si="6"/>
        <v>2.2781395430879194</v>
      </c>
      <c r="Z60" s="34">
        <f t="shared" si="6"/>
        <v>2.6427846811282789</v>
      </c>
      <c r="AA60" s="34">
        <f t="shared" si="6"/>
        <v>3.0257047534419477</v>
      </c>
      <c r="AB60" s="34">
        <f t="shared" si="6"/>
        <v>3.4268997600289257</v>
      </c>
      <c r="AC60" s="34">
        <f t="shared" si="6"/>
        <v>3.846369700889213</v>
      </c>
      <c r="AD60" s="34">
        <f t="shared" si="6"/>
        <v>4.2841145760228097</v>
      </c>
      <c r="AE60" s="34">
        <f t="shared" si="6"/>
        <v>4.740134385429716</v>
      </c>
      <c r="AF60" s="34">
        <f t="shared" si="6"/>
        <v>5.2144291291099316</v>
      </c>
      <c r="AG60" s="34">
        <f t="shared" si="6"/>
        <v>5.7069988070634565</v>
      </c>
      <c r="AH60" s="34">
        <f t="shared" si="6"/>
        <v>6.2178434192902907</v>
      </c>
      <c r="AI60" s="34">
        <f t="shared" si="6"/>
        <v>6.7469629657904342</v>
      </c>
      <c r="AJ60" s="34">
        <f t="shared" si="6"/>
        <v>6.7469629657904342</v>
      </c>
      <c r="AK60" s="34">
        <f t="shared" si="6"/>
        <v>6.7469629657904342</v>
      </c>
      <c r="AL60" s="34">
        <f t="shared" si="6"/>
        <v>6.7469629657904342</v>
      </c>
      <c r="AM60" s="34">
        <f t="shared" si="6"/>
        <v>6.7469629657904342</v>
      </c>
      <c r="AN60" s="34">
        <f t="shared" si="6"/>
        <v>6.7469629657904342</v>
      </c>
      <c r="AO60" s="34">
        <f t="shared" si="6"/>
        <v>6.7469629657904342</v>
      </c>
      <c r="AP60" s="34">
        <f t="shared" si="6"/>
        <v>6.7469629657904342</v>
      </c>
      <c r="AQ60" s="34">
        <f t="shared" si="6"/>
        <v>6.7469629657904342</v>
      </c>
      <c r="AR60" s="34">
        <f t="shared" si="6"/>
        <v>6.7469629657904342</v>
      </c>
      <c r="AS60" s="34">
        <f t="shared" si="6"/>
        <v>6.7469629657904342</v>
      </c>
      <c r="AT60" s="34">
        <f t="shared" si="6"/>
        <v>6.7469629657904342</v>
      </c>
      <c r="AU60" s="34">
        <f t="shared" si="6"/>
        <v>6.7469629657904342</v>
      </c>
      <c r="AV60" s="34">
        <f t="shared" si="6"/>
        <v>6.7469629657904342</v>
      </c>
      <c r="AW60" s="34">
        <f t="shared" si="6"/>
        <v>6.7469629657904342</v>
      </c>
      <c r="AX60" s="34">
        <f t="shared" si="6"/>
        <v>6.7469629657904342</v>
      </c>
      <c r="AY60" s="34">
        <f t="shared" si="6"/>
        <v>6.8972367435682118</v>
      </c>
      <c r="AZ60" s="34">
        <f t="shared" si="6"/>
        <v>7.0292747517069154</v>
      </c>
      <c r="BA60" s="34">
        <f t="shared" si="6"/>
        <v>7.142780101317654</v>
      </c>
      <c r="BB60" s="34">
        <f t="shared" si="6"/>
        <v>7.2373634590670957</v>
      </c>
      <c r="BC60" s="34">
        <f t="shared" si="6"/>
        <v>7.3126994916219061</v>
      </c>
      <c r="BD60" s="34">
        <f t="shared" si="6"/>
        <v>7.3683330343478532</v>
      </c>
    </row>
    <row r="61" spans="1:56" ht="17.25" hidden="1" customHeight="1" outlineLevel="1" x14ac:dyDescent="0.35">
      <c r="A61" s="115"/>
      <c r="B61" s="9" t="s">
        <v>35</v>
      </c>
      <c r="C61" s="9" t="s">
        <v>62</v>
      </c>
      <c r="D61" s="9" t="s">
        <v>40</v>
      </c>
      <c r="E61" s="34">
        <v>0</v>
      </c>
      <c r="F61" s="34">
        <f>E62</f>
        <v>-6.7623199999999999</v>
      </c>
      <c r="G61" s="34">
        <f t="shared" ref="G61:BD61" si="7">F62</f>
        <v>-12.553756588463845</v>
      </c>
      <c r="H61" s="34">
        <f t="shared" si="7"/>
        <v>-17.379185535030608</v>
      </c>
      <c r="I61" s="34">
        <f t="shared" si="7"/>
        <v>-21.239619498228254</v>
      </c>
      <c r="J61" s="34">
        <f t="shared" si="7"/>
        <v>-24.139340469918086</v>
      </c>
      <c r="K61" s="34">
        <f t="shared" si="7"/>
        <v>-26.07711336675419</v>
      </c>
      <c r="L61" s="34">
        <f t="shared" si="7"/>
        <v>-27.057200678565433</v>
      </c>
      <c r="M61" s="34">
        <f t="shared" si="7"/>
        <v>-27.084208006291789</v>
      </c>
      <c r="N61" s="34">
        <f t="shared" si="7"/>
        <v>-19.87148406198434</v>
      </c>
      <c r="O61" s="34">
        <f t="shared" si="7"/>
        <v>-11.981734002138626</v>
      </c>
      <c r="P61" s="34">
        <f t="shared" si="7"/>
        <v>-3.4332327610279521</v>
      </c>
      <c r="Q61" s="34">
        <f t="shared" si="7"/>
        <v>5.7557447270743705</v>
      </c>
      <c r="R61" s="34">
        <f t="shared" si="7"/>
        <v>15.566923527895034</v>
      </c>
      <c r="S61" s="34">
        <f t="shared" si="7"/>
        <v>25.98202870716073</v>
      </c>
      <c r="T61" s="34">
        <f t="shared" si="7"/>
        <v>36.982785330598148</v>
      </c>
      <c r="U61" s="34">
        <f t="shared" si="7"/>
        <v>48.550918463933975</v>
      </c>
      <c r="V61" s="34">
        <f t="shared" si="7"/>
        <v>60.668153172894904</v>
      </c>
      <c r="W61" s="34">
        <f t="shared" si="7"/>
        <v>73.316214523207634</v>
      </c>
      <c r="X61" s="34">
        <f t="shared" si="7"/>
        <v>86.476827580598837</v>
      </c>
      <c r="Y61" s="34">
        <f t="shared" si="7"/>
        <v>100.13171741079523</v>
      </c>
      <c r="Z61" s="34">
        <f t="shared" si="7"/>
        <v>114.26260907952349</v>
      </c>
      <c r="AA61" s="34">
        <f t="shared" si="7"/>
        <v>128.85122765251032</v>
      </c>
      <c r="AB61" s="34">
        <f t="shared" si="7"/>
        <v>143.87929819548239</v>
      </c>
      <c r="AC61" s="34">
        <f t="shared" si="7"/>
        <v>159.3285457741664</v>
      </c>
      <c r="AD61" s="34">
        <f t="shared" si="7"/>
        <v>175.18069545428904</v>
      </c>
      <c r="AE61" s="34">
        <f t="shared" si="7"/>
        <v>191.41747230157699</v>
      </c>
      <c r="AF61" s="34">
        <f t="shared" si="7"/>
        <v>208.02060138175696</v>
      </c>
      <c r="AG61" s="34">
        <f t="shared" si="7"/>
        <v>224.97180776055563</v>
      </c>
      <c r="AH61" s="34">
        <f t="shared" si="7"/>
        <v>242.25281650369971</v>
      </c>
      <c r="AI61" s="34">
        <f t="shared" si="7"/>
        <v>259.84535267691587</v>
      </c>
      <c r="AJ61" s="34">
        <f t="shared" si="7"/>
        <v>277.73114134593078</v>
      </c>
      <c r="AK61" s="34">
        <f t="shared" si="7"/>
        <v>296.43930205724462</v>
      </c>
      <c r="AL61" s="34">
        <f t="shared" si="7"/>
        <v>315.96983481085738</v>
      </c>
      <c r="AM61" s="34">
        <f t="shared" si="7"/>
        <v>336.32273960676906</v>
      </c>
      <c r="AN61" s="34">
        <f t="shared" si="7"/>
        <v>357.49801644497967</v>
      </c>
      <c r="AO61" s="34">
        <f t="shared" si="7"/>
        <v>379.4956653254892</v>
      </c>
      <c r="AP61" s="34">
        <f t="shared" si="7"/>
        <v>402.31568624829765</v>
      </c>
      <c r="AQ61" s="34">
        <f t="shared" si="7"/>
        <v>425.95807921340503</v>
      </c>
      <c r="AR61" s="34">
        <f t="shared" si="7"/>
        <v>450.42284422081133</v>
      </c>
      <c r="AS61" s="34">
        <f t="shared" si="7"/>
        <v>475.70998127051655</v>
      </c>
      <c r="AT61" s="34">
        <f t="shared" si="7"/>
        <v>501.8194903625207</v>
      </c>
      <c r="AU61" s="34">
        <f t="shared" si="7"/>
        <v>528.75137149682371</v>
      </c>
      <c r="AV61" s="34">
        <f t="shared" si="7"/>
        <v>556.5056246734257</v>
      </c>
      <c r="AW61" s="34">
        <f t="shared" si="7"/>
        <v>585.08224989232656</v>
      </c>
      <c r="AX61" s="34">
        <f t="shared" si="7"/>
        <v>614.4812471535264</v>
      </c>
      <c r="AY61" s="34">
        <f t="shared" si="7"/>
        <v>607.73428418773597</v>
      </c>
      <c r="AZ61" s="34">
        <f t="shared" si="7"/>
        <v>600.83704744416775</v>
      </c>
      <c r="BA61" s="34">
        <f t="shared" si="7"/>
        <v>593.80777269246084</v>
      </c>
      <c r="BB61" s="34">
        <f t="shared" si="7"/>
        <v>586.66499259114323</v>
      </c>
      <c r="BC61" s="34">
        <f t="shared" si="7"/>
        <v>579.42762913207616</v>
      </c>
      <c r="BD61" s="34">
        <f t="shared" si="7"/>
        <v>572.11492964045431</v>
      </c>
    </row>
    <row r="62" spans="1:56" ht="16.5" hidden="1" customHeight="1" outlineLevel="1" x14ac:dyDescent="0.3">
      <c r="A62" s="115"/>
      <c r="B62" s="9" t="s">
        <v>34</v>
      </c>
      <c r="C62" s="9" t="s">
        <v>68</v>
      </c>
      <c r="D62" s="9" t="s">
        <v>40</v>
      </c>
      <c r="E62" s="34">
        <f t="shared" ref="E62:BD62" si="8">E28-E60+E61</f>
        <v>-6.7623199999999999</v>
      </c>
      <c r="F62" s="34">
        <f t="shared" si="8"/>
        <v>-12.553756588463845</v>
      </c>
      <c r="G62" s="34">
        <f t="shared" si="8"/>
        <v>-17.379185535030608</v>
      </c>
      <c r="H62" s="34">
        <f t="shared" si="8"/>
        <v>-21.239619498228254</v>
      </c>
      <c r="I62" s="34">
        <f t="shared" si="8"/>
        <v>-24.139340469918086</v>
      </c>
      <c r="J62" s="34">
        <f t="shared" si="8"/>
        <v>-26.07711336675419</v>
      </c>
      <c r="K62" s="34">
        <f t="shared" si="8"/>
        <v>-27.057200678565433</v>
      </c>
      <c r="L62" s="34">
        <f t="shared" si="8"/>
        <v>-27.084208006291789</v>
      </c>
      <c r="M62" s="34">
        <f t="shared" si="8"/>
        <v>-19.87148406198434</v>
      </c>
      <c r="N62" s="34">
        <f t="shared" si="8"/>
        <v>-11.981734002138626</v>
      </c>
      <c r="O62" s="34">
        <f t="shared" si="8"/>
        <v>-3.4332327610279521</v>
      </c>
      <c r="P62" s="34">
        <f t="shared" si="8"/>
        <v>5.7557447270743705</v>
      </c>
      <c r="Q62" s="34">
        <f t="shared" si="8"/>
        <v>15.566923527895034</v>
      </c>
      <c r="R62" s="34">
        <f t="shared" si="8"/>
        <v>25.98202870716073</v>
      </c>
      <c r="S62" s="34">
        <f t="shared" si="8"/>
        <v>36.982785330598148</v>
      </c>
      <c r="T62" s="34">
        <f t="shared" si="8"/>
        <v>48.550918463933975</v>
      </c>
      <c r="U62" s="34">
        <f t="shared" si="8"/>
        <v>60.668153172894904</v>
      </c>
      <c r="V62" s="34">
        <f t="shared" si="8"/>
        <v>73.316214523207634</v>
      </c>
      <c r="W62" s="34">
        <f t="shared" si="8"/>
        <v>86.476827580598837</v>
      </c>
      <c r="X62" s="34">
        <f t="shared" si="8"/>
        <v>100.13171741079523</v>
      </c>
      <c r="Y62" s="34">
        <f t="shared" si="8"/>
        <v>114.26260907952349</v>
      </c>
      <c r="Z62" s="34">
        <f t="shared" si="8"/>
        <v>128.85122765251032</v>
      </c>
      <c r="AA62" s="34">
        <f t="shared" si="8"/>
        <v>143.87929819548239</v>
      </c>
      <c r="AB62" s="34">
        <f t="shared" si="8"/>
        <v>159.3285457741664</v>
      </c>
      <c r="AC62" s="34">
        <f t="shared" si="8"/>
        <v>175.18069545428904</v>
      </c>
      <c r="AD62" s="34">
        <f t="shared" si="8"/>
        <v>191.41747230157699</v>
      </c>
      <c r="AE62" s="34">
        <f t="shared" si="8"/>
        <v>208.02060138175696</v>
      </c>
      <c r="AF62" s="34">
        <f t="shared" si="8"/>
        <v>224.97180776055563</v>
      </c>
      <c r="AG62" s="34">
        <f t="shared" si="8"/>
        <v>242.25281650369971</v>
      </c>
      <c r="AH62" s="34">
        <f t="shared" si="8"/>
        <v>259.84535267691587</v>
      </c>
      <c r="AI62" s="34">
        <f t="shared" si="8"/>
        <v>277.73114134593078</v>
      </c>
      <c r="AJ62" s="34">
        <f t="shared" si="8"/>
        <v>296.43930205724462</v>
      </c>
      <c r="AK62" s="34">
        <f t="shared" si="8"/>
        <v>315.96983481085738</v>
      </c>
      <c r="AL62" s="34">
        <f t="shared" si="8"/>
        <v>336.32273960676906</v>
      </c>
      <c r="AM62" s="34">
        <f t="shared" si="8"/>
        <v>357.49801644497967</v>
      </c>
      <c r="AN62" s="34">
        <f t="shared" si="8"/>
        <v>379.4956653254892</v>
      </c>
      <c r="AO62" s="34">
        <f t="shared" si="8"/>
        <v>402.31568624829765</v>
      </c>
      <c r="AP62" s="34">
        <f t="shared" si="8"/>
        <v>425.95807921340503</v>
      </c>
      <c r="AQ62" s="34">
        <f t="shared" si="8"/>
        <v>450.42284422081133</v>
      </c>
      <c r="AR62" s="34">
        <f t="shared" si="8"/>
        <v>475.70998127051655</v>
      </c>
      <c r="AS62" s="34">
        <f t="shared" si="8"/>
        <v>501.8194903625207</v>
      </c>
      <c r="AT62" s="34">
        <f t="shared" si="8"/>
        <v>528.75137149682371</v>
      </c>
      <c r="AU62" s="34">
        <f t="shared" si="8"/>
        <v>556.5056246734257</v>
      </c>
      <c r="AV62" s="34">
        <f t="shared" si="8"/>
        <v>585.08224989232656</v>
      </c>
      <c r="AW62" s="34">
        <f t="shared" si="8"/>
        <v>614.4812471535264</v>
      </c>
      <c r="AX62" s="34">
        <f t="shared" si="8"/>
        <v>607.73428418773597</v>
      </c>
      <c r="AY62" s="34">
        <f t="shared" si="8"/>
        <v>600.83704744416775</v>
      </c>
      <c r="AZ62" s="34">
        <f t="shared" si="8"/>
        <v>593.80777269246084</v>
      </c>
      <c r="BA62" s="34">
        <f t="shared" si="8"/>
        <v>586.66499259114323</v>
      </c>
      <c r="BB62" s="34">
        <f t="shared" si="8"/>
        <v>579.42762913207616</v>
      </c>
      <c r="BC62" s="34">
        <f t="shared" si="8"/>
        <v>572.11492964045431</v>
      </c>
      <c r="BD62" s="34">
        <f t="shared" si="8"/>
        <v>564.74659660610644</v>
      </c>
    </row>
    <row r="63" spans="1:56" ht="16.5" collapsed="1" x14ac:dyDescent="0.3">
      <c r="A63" s="115"/>
      <c r="B63" s="9" t="s">
        <v>8</v>
      </c>
      <c r="C63" s="11" t="s">
        <v>67</v>
      </c>
      <c r="D63" s="9" t="s">
        <v>40</v>
      </c>
      <c r="E63" s="34">
        <f>AVERAGE(E61:E62)*'Fixed data'!$C$3</f>
        <v>-0.163310028</v>
      </c>
      <c r="F63" s="34">
        <f>AVERAGE(F61:F62)*'Fixed data'!$C$3</f>
        <v>-0.46648324961140186</v>
      </c>
      <c r="G63" s="34">
        <f>AVERAGE(G61:G62)*'Fixed data'!$C$3</f>
        <v>-0.72288055228239112</v>
      </c>
      <c r="H63" s="34">
        <f>AVERAGE(H61:H62)*'Fixed data'!$C$3</f>
        <v>-0.93264414155320163</v>
      </c>
      <c r="I63" s="34">
        <f>AVERAGE(I61:I62)*'Fixed data'!$C$3</f>
        <v>-1.0959018832307341</v>
      </c>
      <c r="J63" s="34">
        <f>AVERAGE(J61:J62)*'Fixed data'!$C$3</f>
        <v>-1.2127273601556354</v>
      </c>
      <c r="K63" s="34">
        <f>AVERAGE(K61:K62)*'Fixed data'!$C$3</f>
        <v>-1.2831936841944691</v>
      </c>
      <c r="L63" s="34">
        <f>AVERAGE(L61:L62)*'Fixed data'!$C$3</f>
        <v>-1.307515019739302</v>
      </c>
      <c r="M63" s="34">
        <f>AVERAGE(M61:M62)*'Fixed data'!$C$3</f>
        <v>-1.1339799634488685</v>
      </c>
      <c r="N63" s="34">
        <f>AVERAGE(N61:N62)*'Fixed data'!$C$3</f>
        <v>-0.76925521624856963</v>
      </c>
      <c r="O63" s="34">
        <f>AVERAGE(O61:O62)*'Fixed data'!$C$3</f>
        <v>-0.3722714473304729</v>
      </c>
      <c r="P63" s="34">
        <f>AVERAGE(P61:P62)*'Fixed data'!$C$3</f>
        <v>5.6088663980021006E-2</v>
      </c>
      <c r="Q63" s="34">
        <f>AVERAGE(Q61:Q62)*'Fixed data'!$C$3</f>
        <v>0.51494243835751119</v>
      </c>
      <c r="R63" s="34">
        <f>AVERAGE(R61:R62)*'Fixed data'!$C$3</f>
        <v>1.0034071964765967</v>
      </c>
      <c r="S63" s="34">
        <f>AVERAGE(S61:S62)*'Fixed data'!$C$3</f>
        <v>1.520600259011877</v>
      </c>
      <c r="T63" s="34">
        <f>AVERAGE(T61:T62)*'Fixed data'!$C$3</f>
        <v>2.065638946637951</v>
      </c>
      <c r="U63" s="34">
        <f>AVERAGE(U61:U62)*'Fixed data'!$C$3</f>
        <v>2.6376405800294176</v>
      </c>
      <c r="V63" s="34">
        <f>AVERAGE(V61:V62)*'Fixed data'!$C$3</f>
        <v>3.2357224798608764</v>
      </c>
      <c r="W63" s="34">
        <f>AVERAGE(W61:W62)*'Fixed data'!$C$3</f>
        <v>3.8590019668069266</v>
      </c>
      <c r="X63" s="34">
        <f>AVERAGE(X61:X62)*'Fixed data'!$C$3</f>
        <v>4.5065963615421669</v>
      </c>
      <c r="Y63" s="34">
        <f>AVERAGE(Y61:Y62)*'Fixed data'!$C$3</f>
        <v>5.1776229847411974</v>
      </c>
      <c r="Z63" s="34">
        <f>AVERAGE(Z61:Z62)*'Fixed data'!$C$3</f>
        <v>5.8711991570786166</v>
      </c>
      <c r="AA63" s="34">
        <f>AVERAGE(AA61:AA62)*'Fixed data'!$C$3</f>
        <v>6.5864421992290234</v>
      </c>
      <c r="AB63" s="34">
        <f>AVERAGE(AB61:AB62)*'Fixed data'!$C$3</f>
        <v>7.3224694318670194</v>
      </c>
      <c r="AC63" s="34">
        <f>AVERAGE(AC61:AC62)*'Fixed data'!$C$3</f>
        <v>8.0783981756671999</v>
      </c>
      <c r="AD63" s="34">
        <f>AVERAGE(AD61:AD62)*'Fixed data'!$C$3</f>
        <v>8.8533457513041647</v>
      </c>
      <c r="AE63" s="34">
        <f>AVERAGE(AE61:AE62)*'Fixed data'!$C$3</f>
        <v>9.6464294794525163</v>
      </c>
      <c r="AF63" s="34">
        <f>AVERAGE(AF61:AF62)*'Fixed data'!$C$3</f>
        <v>10.456766680786849</v>
      </c>
      <c r="AG63" s="34">
        <f>AVERAGE(AG61:AG62)*'Fixed data'!$C$3</f>
        <v>11.283474675981767</v>
      </c>
      <c r="AH63" s="34">
        <f>AVERAGE(AH61:AH62)*'Fixed data'!$C$3</f>
        <v>12.125670785711867</v>
      </c>
      <c r="AI63" s="34">
        <f>AVERAGE(AI61:AI62)*'Fixed data'!$C$3</f>
        <v>12.982472330651747</v>
      </c>
      <c r="AJ63" s="34">
        <f>AVERAGE(AJ61:AJ62)*'Fixed data'!$C$3</f>
        <v>13.866216208186685</v>
      </c>
      <c r="AK63" s="34">
        <f>AVERAGE(AK61:AK62)*'Fixed data'!$C$3</f>
        <v>14.789680655364664</v>
      </c>
      <c r="AL63" s="34">
        <f>AVERAGE(AL61:AL62)*'Fixed data'!$C$3</f>
        <v>15.752865672185678</v>
      </c>
      <c r="AM63" s="34">
        <f>AVERAGE(AM61:AM62)*'Fixed data'!$C$3</f>
        <v>16.755771258649734</v>
      </c>
      <c r="AN63" s="34">
        <f>AVERAGE(AN61:AN62)*'Fixed data'!$C$3</f>
        <v>17.798397414756824</v>
      </c>
      <c r="AO63" s="34">
        <f>AVERAGE(AO61:AO62)*'Fixed data'!$C$3</f>
        <v>18.880744140506952</v>
      </c>
      <c r="AP63" s="34">
        <f>AVERAGE(AP61:AP62)*'Fixed data'!$C$3</f>
        <v>20.002811435900121</v>
      </c>
      <c r="AQ63" s="34">
        <f>AVERAGE(AQ61:AQ62)*'Fixed data'!$C$3</f>
        <v>21.164599300936327</v>
      </c>
      <c r="AR63" s="34">
        <f>AVERAGE(AR61:AR62)*'Fixed data'!$C$3</f>
        <v>22.366107735615568</v>
      </c>
      <c r="AS63" s="34">
        <f>AVERAGE(AS61:AS62)*'Fixed data'!$C$3</f>
        <v>23.60733673993785</v>
      </c>
      <c r="AT63" s="34">
        <f>AVERAGE(AT61:AT62)*'Fixed data'!$C$3</f>
        <v>24.888286313903169</v>
      </c>
      <c r="AU63" s="34">
        <f>AVERAGE(AU61:AU62)*'Fixed data'!$C$3</f>
        <v>26.208956457511523</v>
      </c>
      <c r="AV63" s="34">
        <f>AVERAGE(AV61:AV62)*'Fixed data'!$C$3</f>
        <v>27.569347170762921</v>
      </c>
      <c r="AW63" s="34">
        <f>AVERAGE(AW61:AW62)*'Fixed data'!$C$3</f>
        <v>28.969458453657349</v>
      </c>
      <c r="AX63" s="34">
        <f>AVERAGE(AX61:AX62)*'Fixed data'!$C$3</f>
        <v>29.516505081891484</v>
      </c>
      <c r="AY63" s="34">
        <f>AVERAGE(AY61:AY62)*'Fixed data'!$C$3</f>
        <v>29.186997658910478</v>
      </c>
      <c r="AZ63" s="34">
        <f>AVERAGE(AZ61:AZ62)*'Fixed data'!$C$3</f>
        <v>28.850672406299584</v>
      </c>
      <c r="BA63" s="34">
        <f>AVERAGE(BA61:BA62)*'Fixed data'!$C$3</f>
        <v>28.508417281599041</v>
      </c>
      <c r="BB63" s="34">
        <f>AVERAGE(BB61:BB62)*'Fixed data'!$C$3</f>
        <v>28.161136814615752</v>
      </c>
      <c r="BC63" s="34">
        <f>AVERAGE(BC61:BC62)*'Fixed data'!$C$3</f>
        <v>27.809752794356609</v>
      </c>
      <c r="BD63" s="34">
        <f>AVERAGE(BD61:BD62)*'Fixed data'!$C$3</f>
        <v>27.455205858854445</v>
      </c>
    </row>
    <row r="64" spans="1:56" ht="15.75" thickBot="1" x14ac:dyDescent="0.35">
      <c r="A64" s="114"/>
      <c r="B64" s="12" t="s">
        <v>94</v>
      </c>
      <c r="C64" s="12" t="s">
        <v>45</v>
      </c>
      <c r="D64" s="12" t="s">
        <v>40</v>
      </c>
      <c r="E64" s="53">
        <f t="shared" ref="E64:BD64" si="9">E29+E60+E63</f>
        <v>-1.8538900279999997</v>
      </c>
      <c r="F64" s="53">
        <f t="shared" si="9"/>
        <v>-2.1021846189495843</v>
      </c>
      <c r="G64" s="53">
        <f t="shared" si="9"/>
        <v>-2.2821275213196826</v>
      </c>
      <c r="H64" s="53">
        <f t="shared" si="9"/>
        <v>-2.3925240517616366</v>
      </c>
      <c r="I64" s="53">
        <f t="shared" si="9"/>
        <v>-2.4338327427490176</v>
      </c>
      <c r="J64" s="53">
        <f t="shared" si="9"/>
        <v>-2.4043412416540004</v>
      </c>
      <c r="K64" s="53">
        <f t="shared" si="9"/>
        <v>-2.3049280978440514</v>
      </c>
      <c r="L64" s="53">
        <f t="shared" si="9"/>
        <v>-2.1354643646001259</v>
      </c>
      <c r="M64" s="53">
        <f t="shared" si="9"/>
        <v>-0.17099552746984614</v>
      </c>
      <c r="N64" s="53">
        <f t="shared" si="9"/>
        <v>0.54466815706583016</v>
      </c>
      <c r="O64" s="53">
        <f t="shared" si="9"/>
        <v>1.3108657975926126</v>
      </c>
      <c r="P64" s="53">
        <f t="shared" si="9"/>
        <v>2.1267147147851024</v>
      </c>
      <c r="Q64" s="53">
        <f t="shared" si="9"/>
        <v>2.9913322293178974</v>
      </c>
      <c r="R64" s="53">
        <f t="shared" si="9"/>
        <v>3.9038356618655978</v>
      </c>
      <c r="S64" s="53">
        <f t="shared" si="9"/>
        <v>4.8633423331028016</v>
      </c>
      <c r="T64" s="53">
        <f t="shared" si="9"/>
        <v>5.8689695637041082</v>
      </c>
      <c r="U64" s="53">
        <f t="shared" si="9"/>
        <v>6.9198346743441164</v>
      </c>
      <c r="V64" s="53">
        <f t="shared" si="9"/>
        <v>8.0150549856974269</v>
      </c>
      <c r="W64" s="53">
        <f t="shared" si="9"/>
        <v>9.1537478184386405</v>
      </c>
      <c r="X64" s="53">
        <f t="shared" si="9"/>
        <v>10.33503049324235</v>
      </c>
      <c r="Y64" s="53">
        <f t="shared" si="9"/>
        <v>11.558020330783158</v>
      </c>
      <c r="Z64" s="53">
        <f t="shared" si="9"/>
        <v>12.821834651735669</v>
      </c>
      <c r="AA64" s="53">
        <f t="shared" si="9"/>
        <v>14.125590776774477</v>
      </c>
      <c r="AB64" s="53">
        <f t="shared" si="9"/>
        <v>15.468406026574176</v>
      </c>
      <c r="AC64" s="53">
        <f t="shared" si="9"/>
        <v>16.849397721809375</v>
      </c>
      <c r="AD64" s="53">
        <f t="shared" si="9"/>
        <v>18.267683183154666</v>
      </c>
      <c r="AE64" s="53">
        <f t="shared" si="9"/>
        <v>19.722379731284654</v>
      </c>
      <c r="AF64" s="53">
        <f t="shared" si="9"/>
        <v>21.212604686873931</v>
      </c>
      <c r="AG64" s="53">
        <f t="shared" si="9"/>
        <v>22.737475370597103</v>
      </c>
      <c r="AH64" s="53">
        <f t="shared" si="9"/>
        <v>24.296109103128764</v>
      </c>
      <c r="AI64" s="53">
        <f t="shared" si="9"/>
        <v>25.88762320514352</v>
      </c>
      <c r="AJ64" s="53">
        <f t="shared" si="9"/>
        <v>26.97696009325319</v>
      </c>
      <c r="AK64" s="53">
        <f t="shared" si="9"/>
        <v>28.106017551005898</v>
      </c>
      <c r="AL64" s="53">
        <f t="shared" si="9"/>
        <v>29.27479557840164</v>
      </c>
      <c r="AM64" s="53">
        <f t="shared" si="9"/>
        <v>30.483294175440427</v>
      </c>
      <c r="AN64" s="53">
        <f t="shared" si="9"/>
        <v>31.731513342122248</v>
      </c>
      <c r="AO64" s="53">
        <f t="shared" si="9"/>
        <v>33.019453078447107</v>
      </c>
      <c r="AP64" s="53">
        <f t="shared" si="9"/>
        <v>34.347113384415003</v>
      </c>
      <c r="AQ64" s="53">
        <f t="shared" si="9"/>
        <v>35.714494260025944</v>
      </c>
      <c r="AR64" s="53">
        <f t="shared" si="9"/>
        <v>37.121595705279908</v>
      </c>
      <c r="AS64" s="53">
        <f t="shared" si="9"/>
        <v>38.568417720176924</v>
      </c>
      <c r="AT64" s="53">
        <f t="shared" si="9"/>
        <v>40.054960304716971</v>
      </c>
      <c r="AU64" s="53">
        <f t="shared" si="9"/>
        <v>41.581223458900055</v>
      </c>
      <c r="AV64" s="53">
        <f t="shared" si="9"/>
        <v>43.147207182726184</v>
      </c>
      <c r="AW64" s="53">
        <f t="shared" si="9"/>
        <v>44.752911476195344</v>
      </c>
      <c r="AX64" s="53">
        <f t="shared" si="9"/>
        <v>36.263468047681918</v>
      </c>
      <c r="AY64" s="53">
        <f t="shared" si="9"/>
        <v>36.084234402478693</v>
      </c>
      <c r="AZ64" s="53">
        <f t="shared" si="9"/>
        <v>35.879947158006502</v>
      </c>
      <c r="BA64" s="53">
        <f t="shared" si="9"/>
        <v>35.651197382916692</v>
      </c>
      <c r="BB64" s="53">
        <f t="shared" si="9"/>
        <v>35.398500273682849</v>
      </c>
      <c r="BC64" s="53">
        <f t="shared" si="9"/>
        <v>35.122452285978511</v>
      </c>
      <c r="BD64" s="53">
        <f t="shared" si="9"/>
        <v>34.823538893202297</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1.324136056345536</v>
      </c>
      <c r="G67" s="81">
        <f>'Fixed data'!$G$7*G$88/1000000</f>
        <v>2.6482789761925161</v>
      </c>
      <c r="H67" s="81">
        <f>'Fixed data'!$G$7*H$88/1000000</f>
        <v>3.9724218960394961</v>
      </c>
      <c r="I67" s="81">
        <f>'Fixed data'!$G$7*I$88/1000000</f>
        <v>5.2965623341691259</v>
      </c>
      <c r="J67" s="81">
        <f>'Fixed data'!$G$7*J$88/1000000</f>
        <v>6.6363520223385226</v>
      </c>
      <c r="K67" s="81">
        <f>'Fixed data'!$G$7*K$88/1000000</f>
        <v>7.9761392287905695</v>
      </c>
      <c r="L67" s="81">
        <f>'Fixed data'!$G$7*L$88/1000000</f>
        <v>9.3159264352426163</v>
      </c>
      <c r="M67" s="81">
        <f>'Fixed data'!$G$7*M$88/1000000</f>
        <v>10.655700535612752</v>
      </c>
      <c r="N67" s="81">
        <f>'Fixed data'!$G$7*N$88/1000000</f>
        <v>11.995485404625875</v>
      </c>
      <c r="O67" s="81">
        <f>'Fixed data'!$G$7*O$88/1000000</f>
        <v>13.335272611077922</v>
      </c>
      <c r="P67" s="81">
        <f>'Fixed data'!$G$7*P$88/1000000</f>
        <v>14.675059817529966</v>
      </c>
      <c r="Q67" s="81">
        <f>'Fixed data'!$G$7*Q$88/1000000</f>
        <v>16.014847023982014</v>
      </c>
      <c r="R67" s="81">
        <f>'Fixed data'!$G$7*R$88/1000000</f>
        <v>17.354634230434058</v>
      </c>
      <c r="S67" s="81">
        <f>'Fixed data'!$G$7*S$88/1000000</f>
        <v>18.694421436886106</v>
      </c>
      <c r="T67" s="81">
        <f>'Fixed data'!$G$7*T$88/1000000</f>
        <v>20.034208643338154</v>
      </c>
      <c r="U67" s="81">
        <f>'Fixed data'!$G$7*U$88/1000000</f>
        <v>21.373995849790202</v>
      </c>
      <c r="V67" s="81">
        <f>'Fixed data'!$G$7*V$88/1000000</f>
        <v>22.713783056242246</v>
      </c>
      <c r="W67" s="81">
        <f>'Fixed data'!$G$7*W$88/1000000</f>
        <v>24.053570262694294</v>
      </c>
      <c r="X67" s="81">
        <f>'Fixed data'!$G$7*X$88/1000000</f>
        <v>25.393357469146341</v>
      </c>
      <c r="Y67" s="81">
        <f>'Fixed data'!$G$7*Y$88/1000000</f>
        <v>26.733144675598385</v>
      </c>
      <c r="Z67" s="81">
        <f>'Fixed data'!$G$7*Z$88/1000000</f>
        <v>28.072931882050433</v>
      </c>
      <c r="AA67" s="81">
        <f>'Fixed data'!$G$7*AA$88/1000000</f>
        <v>29.412719088502477</v>
      </c>
      <c r="AB67" s="81">
        <f>'Fixed data'!$G$7*AB$88/1000000</f>
        <v>30.752506294954529</v>
      </c>
      <c r="AC67" s="81">
        <f>'Fixed data'!$G$7*AC$88/1000000</f>
        <v>32.092293501406573</v>
      </c>
      <c r="AD67" s="81">
        <f>'Fixed data'!$G$7*AD$88/1000000</f>
        <v>33.432080707858617</v>
      </c>
      <c r="AE67" s="81">
        <f>'Fixed data'!$G$7*AE$88/1000000</f>
        <v>34.771867914310661</v>
      </c>
      <c r="AF67" s="81">
        <f>'Fixed data'!$G$7*AF$88/1000000</f>
        <v>36.111655120762713</v>
      </c>
      <c r="AG67" s="81">
        <f>'Fixed data'!$G$7*AG$88/1000000</f>
        <v>37.451442327214757</v>
      </c>
      <c r="AH67" s="81">
        <f>'Fixed data'!$G$7*AH$88/1000000</f>
        <v>38.791229533666801</v>
      </c>
      <c r="AI67" s="81">
        <f>'Fixed data'!$G$7*AI$88/1000000</f>
        <v>40.131016740118852</v>
      </c>
      <c r="AJ67" s="81">
        <f>'Fixed data'!$G$7*AJ$88/1000000</f>
        <v>41.470803946570896</v>
      </c>
      <c r="AK67" s="81">
        <f>'Fixed data'!$G$7*AK$88/1000000</f>
        <v>42.810591153022948</v>
      </c>
      <c r="AL67" s="81">
        <f>'Fixed data'!$G$7*AL$88/1000000</f>
        <v>44.150378359474985</v>
      </c>
      <c r="AM67" s="81">
        <f>'Fixed data'!$G$7*AM$88/1000000</f>
        <v>45.490165565927036</v>
      </c>
      <c r="AN67" s="81">
        <f>'Fixed data'!$G$7*AN$88/1000000</f>
        <v>46.829952772379087</v>
      </c>
      <c r="AO67" s="81">
        <f>'Fixed data'!$G$7*AO$88/1000000</f>
        <v>48.169739978831124</v>
      </c>
      <c r="AP67" s="81">
        <f>'Fixed data'!$G$7*AP$88/1000000</f>
        <v>49.509527185283176</v>
      </c>
      <c r="AQ67" s="81">
        <f>'Fixed data'!$G$7*AQ$88/1000000</f>
        <v>50.849314391735227</v>
      </c>
      <c r="AR67" s="81">
        <f>'Fixed data'!$G$7*AR$88/1000000</f>
        <v>52.189101598187271</v>
      </c>
      <c r="AS67" s="81">
        <f>'Fixed data'!$G$7*AS$88/1000000</f>
        <v>53.528888804639315</v>
      </c>
      <c r="AT67" s="81">
        <f>'Fixed data'!$G$7*AT$88/1000000</f>
        <v>54.86867601109136</v>
      </c>
      <c r="AU67" s="81">
        <f>'Fixed data'!$G$7*AU$88/1000000</f>
        <v>56.208463217543411</v>
      </c>
      <c r="AV67" s="81">
        <f>'Fixed data'!$G$7*AV$88/1000000</f>
        <v>57.548250423995455</v>
      </c>
      <c r="AW67" s="81">
        <f>'Fixed data'!$G$7*AW$88/1000000</f>
        <v>58.888037630447499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0.8717086584655972</v>
      </c>
      <c r="G68" s="81">
        <f>'Fixed data'!$G$8*G89/1000000</f>
        <v>1.7434174386107437</v>
      </c>
      <c r="H68" s="81">
        <f>'Fixed data'!$G$8*H89/1000000</f>
        <v>2.6151262187558904</v>
      </c>
      <c r="I68" s="81">
        <f>'Fixed data'!$G$8*I89/1000000</f>
        <v>3.4868352075595226</v>
      </c>
      <c r="J68" s="81">
        <f>'Fixed data'!$G$8*J89/1000000</f>
        <v>4.3688427240864094</v>
      </c>
      <c r="K68" s="81">
        <f>'Fixed data'!$G$8*K89/1000000</f>
        <v>5.2508504492717822</v>
      </c>
      <c r="L68" s="81">
        <f>'Fixed data'!$G$8*L89/1000000</f>
        <v>6.132858174457156</v>
      </c>
      <c r="M68" s="81">
        <f>'Fixed data'!$G$8*M89/1000000</f>
        <v>7.0148653796392928</v>
      </c>
      <c r="N68" s="81">
        <f>'Fixed data'!$G$8*N89/1000000</f>
        <v>7.8968728714854217</v>
      </c>
      <c r="O68" s="81">
        <f>'Fixed data'!$G$8*O89/1000000</f>
        <v>8.7788805966707955</v>
      </c>
      <c r="P68" s="81">
        <f>'Fixed data'!$G$8*P89/1000000</f>
        <v>9.6608883218561665</v>
      </c>
      <c r="Q68" s="81">
        <f>'Fixed data'!$G$8*Q89/1000000</f>
        <v>10.542896047041541</v>
      </c>
      <c r="R68" s="81">
        <f>'Fixed data'!$G$8*R89/1000000</f>
        <v>11.424903772226912</v>
      </c>
      <c r="S68" s="81">
        <f>'Fixed data'!$G$8*S89/1000000</f>
        <v>12.306911497412287</v>
      </c>
      <c r="T68" s="81">
        <f>'Fixed data'!$G$8*T89/1000000</f>
        <v>13.188919222597658</v>
      </c>
      <c r="U68" s="81">
        <f>'Fixed data'!$G$8*U89/1000000</f>
        <v>14.070926947783033</v>
      </c>
      <c r="V68" s="81">
        <f>'Fixed data'!$G$8*V89/1000000</f>
        <v>14.952934672968405</v>
      </c>
      <c r="W68" s="81">
        <f>'Fixed data'!$G$8*W89/1000000</f>
        <v>15.834942398153778</v>
      </c>
      <c r="X68" s="81">
        <f>'Fixed data'!$G$8*X89/1000000</f>
        <v>16.716950123339153</v>
      </c>
      <c r="Y68" s="81">
        <f>'Fixed data'!$G$8*Y89/1000000</f>
        <v>17.598957848524527</v>
      </c>
      <c r="Z68" s="81">
        <f>'Fixed data'!$G$8*Z89/1000000</f>
        <v>18.480965573709899</v>
      </c>
      <c r="AA68" s="81">
        <f>'Fixed data'!$G$8*AA89/1000000</f>
        <v>19.36297329889527</v>
      </c>
      <c r="AB68" s="81">
        <f>'Fixed data'!$G$8*AB89/1000000</f>
        <v>20.244981024080641</v>
      </c>
      <c r="AC68" s="81">
        <f>'Fixed data'!$G$8*AC89/1000000</f>
        <v>21.126988749266019</v>
      </c>
      <c r="AD68" s="81">
        <f>'Fixed data'!$G$8*AD89/1000000</f>
        <v>22.00899647445139</v>
      </c>
      <c r="AE68" s="81">
        <f>'Fixed data'!$G$8*AE89/1000000</f>
        <v>22.891004199636761</v>
      </c>
      <c r="AF68" s="81">
        <f>'Fixed data'!$G$8*AF89/1000000</f>
        <v>23.773011924822132</v>
      </c>
      <c r="AG68" s="81">
        <f>'Fixed data'!$G$8*AG89/1000000</f>
        <v>24.65501965000751</v>
      </c>
      <c r="AH68" s="81">
        <f>'Fixed data'!$G$8*AH89/1000000</f>
        <v>25.537027375192881</v>
      </c>
      <c r="AI68" s="81">
        <f>'Fixed data'!$G$8*AI89/1000000</f>
        <v>26.419035100378252</v>
      </c>
      <c r="AJ68" s="81">
        <f>'Fixed data'!$G$8*AJ89/1000000</f>
        <v>27.301042825563627</v>
      </c>
      <c r="AK68" s="81">
        <f>'Fixed data'!$G$8*AK89/1000000</f>
        <v>28.183050550749002</v>
      </c>
      <c r="AL68" s="81">
        <f>'Fixed data'!$G$8*AL89/1000000</f>
        <v>29.065058275934373</v>
      </c>
      <c r="AM68" s="81">
        <f>'Fixed data'!$G$8*AM89/1000000</f>
        <v>29.947066001119744</v>
      </c>
      <c r="AN68" s="81">
        <f>'Fixed data'!$G$8*AN89/1000000</f>
        <v>30.829073726305118</v>
      </c>
      <c r="AO68" s="81">
        <f>'Fixed data'!$G$8*AO89/1000000</f>
        <v>31.711081451490493</v>
      </c>
      <c r="AP68" s="81">
        <f>'Fixed data'!$G$8*AP89/1000000</f>
        <v>32.593089176675861</v>
      </c>
      <c r="AQ68" s="81">
        <f>'Fixed data'!$G$8*AQ89/1000000</f>
        <v>33.475096901861235</v>
      </c>
      <c r="AR68" s="81">
        <f>'Fixed data'!$G$8*AR89/1000000</f>
        <v>34.35710462704661</v>
      </c>
      <c r="AS68" s="81">
        <f>'Fixed data'!$G$8*AS89/1000000</f>
        <v>35.239112352231977</v>
      </c>
      <c r="AT68" s="81">
        <f>'Fixed data'!$G$8*AT89/1000000</f>
        <v>36.121120077417359</v>
      </c>
      <c r="AU68" s="81">
        <f>'Fixed data'!$G$8*AU89/1000000</f>
        <v>37.003127802602734</v>
      </c>
      <c r="AV68" s="81">
        <f>'Fixed data'!$G$8*AV89/1000000</f>
        <v>37.885135527788101</v>
      </c>
      <c r="AW68" s="81">
        <f>'Fixed data'!$G$8*AW89/1000000</f>
        <v>38.767143252973476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0.19771085086258691</v>
      </c>
      <c r="G70" s="34">
        <f>G91*'Fixed data'!$G$9</f>
        <v>0.3954217159724594</v>
      </c>
      <c r="H70" s="34">
        <f>H91*'Fixed data'!$G$9</f>
        <v>0.59313258108233158</v>
      </c>
      <c r="I70" s="34">
        <f>I91*'Fixed data'!$G$9</f>
        <v>0.79084362925494467</v>
      </c>
      <c r="J70" s="34">
        <f>J91*'Fixed data'!$G$9</f>
        <v>0.99089044157242678</v>
      </c>
      <c r="K70" s="34">
        <f>K91*'Fixed data'!$G$9</f>
        <v>1.1909372577053321</v>
      </c>
      <c r="L70" s="34">
        <f>L91*'Fixed data'!$G$9</f>
        <v>1.3909840738382382</v>
      </c>
      <c r="M70" s="34">
        <f>M91*'Fixed data'!$G$9</f>
        <v>1.5910306238429066</v>
      </c>
      <c r="N70" s="34">
        <f>N91*'Fixed data'!$G$9</f>
        <v>1.7910773476094179</v>
      </c>
      <c r="O70" s="34">
        <f>O91*'Fixed data'!$G$9</f>
        <v>1.9911241637423234</v>
      </c>
      <c r="P70" s="34">
        <f>P91*'Fixed data'!$G$9</f>
        <v>2.1911709798752295</v>
      </c>
      <c r="Q70" s="34">
        <f>Q91*'Fixed data'!$G$9</f>
        <v>2.3912177960081356</v>
      </c>
      <c r="R70" s="34">
        <f>R91*'Fixed data'!$G$9</f>
        <v>2.5912646121410408</v>
      </c>
      <c r="S70" s="34">
        <f>S91*'Fixed data'!$G$9</f>
        <v>2.7913114282739468</v>
      </c>
      <c r="T70" s="34">
        <f>T91*'Fixed data'!$G$9</f>
        <v>2.9913582444068529</v>
      </c>
      <c r="U70" s="34">
        <f>U91*'Fixed data'!$G$9</f>
        <v>3.1914050605397586</v>
      </c>
      <c r="V70" s="34">
        <f>V91*'Fixed data'!$G$9</f>
        <v>3.3914518766726647</v>
      </c>
      <c r="W70" s="34">
        <f>W91*'Fixed data'!$G$9</f>
        <v>3.5914986928055708</v>
      </c>
      <c r="X70" s="34">
        <f>X91*'Fixed data'!$G$9</f>
        <v>3.791545508938476</v>
      </c>
      <c r="Y70" s="34">
        <f>Y91*'Fixed data'!$G$9</f>
        <v>3.9915923250713821</v>
      </c>
      <c r="Z70" s="34">
        <f>Z91*'Fixed data'!$G$9</f>
        <v>4.1916391412042877</v>
      </c>
      <c r="AA70" s="34">
        <f>AA91*'Fixed data'!$G$9</f>
        <v>4.3916859573371942</v>
      </c>
      <c r="AB70" s="34">
        <f>AB91*'Fixed data'!$G$9</f>
        <v>4.5917327734701008</v>
      </c>
      <c r="AC70" s="34">
        <f>AC91*'Fixed data'!$G$9</f>
        <v>4.7917795896030047</v>
      </c>
      <c r="AD70" s="34">
        <f>AD91*'Fixed data'!$G$9</f>
        <v>4.9918264057359112</v>
      </c>
      <c r="AE70" s="34">
        <f>AE91*'Fixed data'!$G$9</f>
        <v>5.1918732218688168</v>
      </c>
      <c r="AF70" s="34">
        <f>AF91*'Fixed data'!$G$9</f>
        <v>5.3919200380017234</v>
      </c>
      <c r="AG70" s="34">
        <f>AG91*'Fixed data'!$G$9</f>
        <v>5.591966854134629</v>
      </c>
      <c r="AH70" s="34">
        <f>AH91*'Fixed data'!$G$9</f>
        <v>5.7920136702675356</v>
      </c>
      <c r="AI70" s="34">
        <f>AI91*'Fixed data'!$G$9</f>
        <v>5.9920604864004403</v>
      </c>
      <c r="AJ70" s="34">
        <f>AJ91*'Fixed data'!$G$9</f>
        <v>6.192107302533346</v>
      </c>
      <c r="AK70" s="34">
        <f>AK91*'Fixed data'!$G$9</f>
        <v>6.3921541186662525</v>
      </c>
      <c r="AL70" s="34">
        <f>AL91*'Fixed data'!$G$9</f>
        <v>6.5922009347991581</v>
      </c>
      <c r="AM70" s="34">
        <f>AM91*'Fixed data'!$G$9</f>
        <v>6.7922477509320647</v>
      </c>
      <c r="AN70" s="34">
        <f>AN91*'Fixed data'!$G$9</f>
        <v>6.9922945670649703</v>
      </c>
      <c r="AO70" s="34">
        <f>AO91*'Fixed data'!$G$9</f>
        <v>7.1923413831978751</v>
      </c>
      <c r="AP70" s="34">
        <f>AP91*'Fixed data'!$G$9</f>
        <v>7.3923881993307807</v>
      </c>
      <c r="AQ70" s="34">
        <f>AQ91*'Fixed data'!$G$9</f>
        <v>7.5924350154636873</v>
      </c>
      <c r="AR70" s="34">
        <f>AR91*'Fixed data'!$G$9</f>
        <v>7.7924818315965929</v>
      </c>
      <c r="AS70" s="34">
        <f>AS91*'Fixed data'!$G$9</f>
        <v>7.9925286477294994</v>
      </c>
      <c r="AT70" s="34">
        <f>AT91*'Fixed data'!$G$9</f>
        <v>8.192575463862406</v>
      </c>
      <c r="AU70" s="34">
        <f>AU91*'Fixed data'!$G$9</f>
        <v>8.3926222799953099</v>
      </c>
      <c r="AV70" s="34">
        <f>AV91*'Fixed data'!$G$9</f>
        <v>8.5926690961282155</v>
      </c>
      <c r="AW70" s="34">
        <f>AW91*'Fixed data'!$G$9</f>
        <v>8.7927159122611229</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1.9561147223085624E-2</v>
      </c>
      <c r="G71" s="34">
        <f>G92*'Fixed data'!$G$10</f>
        <v>3.9122292248657625E-2</v>
      </c>
      <c r="H71" s="34">
        <f>H92*'Fixed data'!$G$10</f>
        <v>5.8683437274229623E-2</v>
      </c>
      <c r="I71" s="34">
        <f>I92*'Fixed data'!$G$10</f>
        <v>7.8244585359306659E-2</v>
      </c>
      <c r="J71" s="34">
        <f>J92*'Fixed data'!$G$10</f>
        <v>9.8036836556494311E-2</v>
      </c>
      <c r="K71" s="34">
        <f>K92*'Fixed data'!$G$10</f>
        <v>0.11782908531562572</v>
      </c>
      <c r="L71" s="34">
        <f>L92*'Fixed data'!$G$10</f>
        <v>0.13762133407475713</v>
      </c>
      <c r="M71" s="34">
        <f>M92*'Fixed data'!$G$10</f>
        <v>0.15741358576009429</v>
      </c>
      <c r="N71" s="34">
        <f>N92*'Fixed data'!$G$10</f>
        <v>0.17720583709058121</v>
      </c>
      <c r="O71" s="34">
        <f>O92*'Fixed data'!$G$10</f>
        <v>0.19699808584971257</v>
      </c>
      <c r="P71" s="34">
        <f>P92*'Fixed data'!$G$10</f>
        <v>0.21679033460884395</v>
      </c>
      <c r="Q71" s="34">
        <f>Q92*'Fixed data'!$G$10</f>
        <v>0.2365825833679753</v>
      </c>
      <c r="R71" s="34">
        <f>R92*'Fixed data'!$G$10</f>
        <v>0.25637483212710677</v>
      </c>
      <c r="S71" s="34">
        <f>S92*'Fixed data'!$G$10</f>
        <v>0.27616708088623809</v>
      </c>
      <c r="T71" s="34">
        <f>T92*'Fixed data'!$G$10</f>
        <v>0.29595932964536947</v>
      </c>
      <c r="U71" s="34">
        <f>U92*'Fixed data'!$G$10</f>
        <v>0.31575157840450091</v>
      </c>
      <c r="V71" s="34">
        <f>V92*'Fixed data'!$G$10</f>
        <v>0.33554382716363229</v>
      </c>
      <c r="W71" s="34">
        <f>W92*'Fixed data'!$G$10</f>
        <v>0.35533607592276367</v>
      </c>
      <c r="X71" s="34">
        <f>X92*'Fixed data'!$G$10</f>
        <v>0.375128324681895</v>
      </c>
      <c r="Y71" s="34">
        <f>Y92*'Fixed data'!$G$10</f>
        <v>0.39492057344102649</v>
      </c>
      <c r="Z71" s="34">
        <f>Z92*'Fixed data'!$G$10</f>
        <v>0.41471282220015782</v>
      </c>
      <c r="AA71" s="34">
        <f>AA92*'Fixed data'!$G$10</f>
        <v>0.4345050709592892</v>
      </c>
      <c r="AB71" s="34">
        <f>AB92*'Fixed data'!$G$10</f>
        <v>0.45429731971842063</v>
      </c>
      <c r="AC71" s="34">
        <f>AC92*'Fixed data'!$G$10</f>
        <v>0.47408956847755201</v>
      </c>
      <c r="AD71" s="34">
        <f>AD92*'Fixed data'!$G$10</f>
        <v>0.49388181723668334</v>
      </c>
      <c r="AE71" s="34">
        <f>AE92*'Fixed data'!$G$10</f>
        <v>0.51367406599581478</v>
      </c>
      <c r="AF71" s="34">
        <f>AF92*'Fixed data'!$G$10</f>
        <v>0.53346631475494621</v>
      </c>
      <c r="AG71" s="34">
        <f>AG92*'Fixed data'!$G$10</f>
        <v>0.55325856351407754</v>
      </c>
      <c r="AH71" s="34">
        <f>AH92*'Fixed data'!$G$10</f>
        <v>0.57305081227320886</v>
      </c>
      <c r="AI71" s="34">
        <f>AI92*'Fixed data'!$G$10</f>
        <v>0.59284306103234041</v>
      </c>
      <c r="AJ71" s="34">
        <f>AJ92*'Fixed data'!$G$10</f>
        <v>0.61263530979147185</v>
      </c>
      <c r="AK71" s="34">
        <f>AK92*'Fixed data'!$G$10</f>
        <v>0.63242755855060306</v>
      </c>
      <c r="AL71" s="34">
        <f>AL92*'Fixed data'!$G$10</f>
        <v>0.6522198073097345</v>
      </c>
      <c r="AM71" s="34">
        <f>AM92*'Fixed data'!$G$10</f>
        <v>0.67201205606886583</v>
      </c>
      <c r="AN71" s="34">
        <f>AN92*'Fixed data'!$G$10</f>
        <v>0.69180430482799726</v>
      </c>
      <c r="AO71" s="34">
        <f>AO92*'Fixed data'!$G$10</f>
        <v>0.7115965535871287</v>
      </c>
      <c r="AP71" s="34">
        <f>AP92*'Fixed data'!$G$10</f>
        <v>0.73138880234626003</v>
      </c>
      <c r="AQ71" s="34">
        <f>AQ92*'Fixed data'!$G$10</f>
        <v>0.75118105110539146</v>
      </c>
      <c r="AR71" s="34">
        <f>AR92*'Fixed data'!$G$10</f>
        <v>0.7709732998645229</v>
      </c>
      <c r="AS71" s="34">
        <f>AS92*'Fixed data'!$G$10</f>
        <v>0.79076554862365411</v>
      </c>
      <c r="AT71" s="34">
        <f>AT92*'Fixed data'!$G$10</f>
        <v>0.81055779738278566</v>
      </c>
      <c r="AU71" s="34">
        <f>AU92*'Fixed data'!$G$10</f>
        <v>0.8303500461419171</v>
      </c>
      <c r="AV71" s="34">
        <f>AV92*'Fixed data'!$G$10</f>
        <v>0.85014229490104831</v>
      </c>
      <c r="AW71" s="34">
        <f>AW92*'Fixed data'!$G$10</f>
        <v>0.86993454366017975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2.4131167128968056</v>
      </c>
      <c r="G76" s="53">
        <f t="shared" si="10"/>
        <v>4.8262404230243776</v>
      </c>
      <c r="H76" s="53">
        <f t="shared" si="10"/>
        <v>7.2393641331519474</v>
      </c>
      <c r="I76" s="53">
        <f t="shared" si="10"/>
        <v>9.6524857563428998</v>
      </c>
      <c r="J76" s="53">
        <f t="shared" si="10"/>
        <v>12.094122024553853</v>
      </c>
      <c r="K76" s="53">
        <f t="shared" si="10"/>
        <v>14.53575602108331</v>
      </c>
      <c r="L76" s="53">
        <f t="shared" si="10"/>
        <v>16.97739001761277</v>
      </c>
      <c r="M76" s="53">
        <f t="shared" si="10"/>
        <v>19.419010124855046</v>
      </c>
      <c r="N76" s="53">
        <f t="shared" si="10"/>
        <v>21.860641460811294</v>
      </c>
      <c r="O76" s="53">
        <f t="shared" si="10"/>
        <v>24.302275457340755</v>
      </c>
      <c r="P76" s="53">
        <f t="shared" si="10"/>
        <v>26.743909453870209</v>
      </c>
      <c r="Q76" s="53">
        <f t="shared" si="10"/>
        <v>29.185543450399667</v>
      </c>
      <c r="R76" s="53">
        <f t="shared" si="10"/>
        <v>31.627177446929117</v>
      </c>
      <c r="S76" s="53">
        <f t="shared" si="10"/>
        <v>34.068811443458578</v>
      </c>
      <c r="T76" s="53">
        <f t="shared" si="10"/>
        <v>36.510445439988032</v>
      </c>
      <c r="U76" s="53">
        <f t="shared" si="10"/>
        <v>38.952079436517494</v>
      </c>
      <c r="V76" s="53">
        <f t="shared" si="10"/>
        <v>41.393713433046948</v>
      </c>
      <c r="W76" s="53">
        <f t="shared" si="10"/>
        <v>43.835347429576409</v>
      </c>
      <c r="X76" s="53">
        <f t="shared" si="10"/>
        <v>46.27698142610587</v>
      </c>
      <c r="Y76" s="53">
        <f t="shared" si="10"/>
        <v>48.718615422635324</v>
      </c>
      <c r="Z76" s="53">
        <f t="shared" si="10"/>
        <v>51.160249419164785</v>
      </c>
      <c r="AA76" s="53">
        <f t="shared" si="10"/>
        <v>53.601883415694232</v>
      </c>
      <c r="AB76" s="53">
        <f t="shared" si="10"/>
        <v>56.043517412223693</v>
      </c>
      <c r="AC76" s="53">
        <f t="shared" si="10"/>
        <v>58.485151408753147</v>
      </c>
      <c r="AD76" s="53">
        <f t="shared" si="10"/>
        <v>60.926785405282608</v>
      </c>
      <c r="AE76" s="53">
        <f t="shared" si="10"/>
        <v>63.368419401812055</v>
      </c>
      <c r="AF76" s="53">
        <f t="shared" si="10"/>
        <v>65.810053398341523</v>
      </c>
      <c r="AG76" s="53">
        <f t="shared" si="10"/>
        <v>68.25168739487097</v>
      </c>
      <c r="AH76" s="53">
        <f t="shared" si="10"/>
        <v>70.693321391400431</v>
      </c>
      <c r="AI76" s="53">
        <f t="shared" si="10"/>
        <v>73.134955387929892</v>
      </c>
      <c r="AJ76" s="53">
        <f t="shared" si="10"/>
        <v>75.576589384459339</v>
      </c>
      <c r="AK76" s="53">
        <f t="shared" si="10"/>
        <v>78.0182233809888</v>
      </c>
      <c r="AL76" s="53">
        <f t="shared" si="10"/>
        <v>80.459857377518247</v>
      </c>
      <c r="AM76" s="53">
        <f t="shared" si="10"/>
        <v>82.901491374047708</v>
      </c>
      <c r="AN76" s="53">
        <f t="shared" si="10"/>
        <v>85.34312537057717</v>
      </c>
      <c r="AO76" s="53">
        <f t="shared" si="10"/>
        <v>87.784759367106616</v>
      </c>
      <c r="AP76" s="53">
        <f t="shared" si="10"/>
        <v>90.226393363636078</v>
      </c>
      <c r="AQ76" s="53">
        <f t="shared" si="10"/>
        <v>92.668027360165539</v>
      </c>
      <c r="AR76" s="53">
        <f t="shared" si="10"/>
        <v>95.109661356694986</v>
      </c>
      <c r="AS76" s="53">
        <f t="shared" si="10"/>
        <v>97.551295353224447</v>
      </c>
      <c r="AT76" s="53">
        <f t="shared" si="10"/>
        <v>99.992929349753908</v>
      </c>
      <c r="AU76" s="53">
        <f t="shared" si="10"/>
        <v>102.43456334628337</v>
      </c>
      <c r="AV76" s="53">
        <f t="shared" si="10"/>
        <v>104.87619734281282</v>
      </c>
      <c r="AW76" s="53">
        <f t="shared" si="10"/>
        <v>107.31783133934226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-1.8538900279999997</v>
      </c>
      <c r="F77" s="54">
        <f>IF('Fixed data'!$G$19=FALSE,F64+F76,F64)</f>
        <v>0.31093209394722132</v>
      </c>
      <c r="G77" s="54">
        <f>IF('Fixed data'!$G$19=FALSE,G64+G76,G64)</f>
        <v>2.5441129017046951</v>
      </c>
      <c r="H77" s="54">
        <f>IF('Fixed data'!$G$19=FALSE,H64+H76,H64)</f>
        <v>4.8468400813903108</v>
      </c>
      <c r="I77" s="54">
        <f>IF('Fixed data'!$G$19=FALSE,I64+I76,I64)</f>
        <v>7.2186530135938822</v>
      </c>
      <c r="J77" s="54">
        <f>IF('Fixed data'!$G$19=FALSE,J64+J76,J64)</f>
        <v>9.6897807828998523</v>
      </c>
      <c r="K77" s="54">
        <f>IF('Fixed data'!$G$19=FALSE,K64+K76,K64)</f>
        <v>12.230827923239259</v>
      </c>
      <c r="L77" s="54">
        <f>IF('Fixed data'!$G$19=FALSE,L64+L76,L64)</f>
        <v>14.841925653012645</v>
      </c>
      <c r="M77" s="54">
        <f>IF('Fixed data'!$G$19=FALSE,M64+M76,M64)</f>
        <v>19.2480145973852</v>
      </c>
      <c r="N77" s="54">
        <f>IF('Fixed data'!$G$19=FALSE,N64+N76,N64)</f>
        <v>22.405309617877123</v>
      </c>
      <c r="O77" s="54">
        <f>IF('Fixed data'!$G$19=FALSE,O64+O76,O64)</f>
        <v>25.613141254933367</v>
      </c>
      <c r="P77" s="54">
        <f>IF('Fixed data'!$G$19=FALSE,P64+P76,P64)</f>
        <v>28.870624168655311</v>
      </c>
      <c r="Q77" s="54">
        <f>IF('Fixed data'!$G$19=FALSE,Q64+Q76,Q64)</f>
        <v>32.176875679717561</v>
      </c>
      <c r="R77" s="54">
        <f>IF('Fixed data'!$G$19=FALSE,R64+R76,R64)</f>
        <v>35.531013108794717</v>
      </c>
      <c r="S77" s="54">
        <f>IF('Fixed data'!$G$19=FALSE,S64+S76,S64)</f>
        <v>38.932153776561378</v>
      </c>
      <c r="T77" s="54">
        <f>IF('Fixed data'!$G$19=FALSE,T64+T76,T64)</f>
        <v>42.379415003692138</v>
      </c>
      <c r="U77" s="54">
        <f>IF('Fixed data'!$G$19=FALSE,U64+U76,U64)</f>
        <v>45.87191411086161</v>
      </c>
      <c r="V77" s="54">
        <f>IF('Fixed data'!$G$19=FALSE,V64+V76,V64)</f>
        <v>49.408768418744373</v>
      </c>
      <c r="W77" s="54">
        <f>IF('Fixed data'!$G$19=FALSE,W64+W76,W64)</f>
        <v>52.989095248015047</v>
      </c>
      <c r="X77" s="54">
        <f>IF('Fixed data'!$G$19=FALSE,X64+X76,X64)</f>
        <v>56.61201191934822</v>
      </c>
      <c r="Y77" s="54">
        <f>IF('Fixed data'!$G$19=FALSE,Y64+Y76,Y64)</f>
        <v>60.276635753418482</v>
      </c>
      <c r="Z77" s="54">
        <f>IF('Fixed data'!$G$19=FALSE,Z64+Z76,Z64)</f>
        <v>63.982084070900456</v>
      </c>
      <c r="AA77" s="54">
        <f>IF('Fixed data'!$G$19=FALSE,AA64+AA76,AA64)</f>
        <v>67.727474192468705</v>
      </c>
      <c r="AB77" s="54">
        <f>IF('Fixed data'!$G$19=FALSE,AB64+AB76,AB64)</f>
        <v>71.511923438797865</v>
      </c>
      <c r="AC77" s="54">
        <f>IF('Fixed data'!$G$19=FALSE,AC64+AC76,AC64)</f>
        <v>75.334549130562522</v>
      </c>
      <c r="AD77" s="54">
        <f>IF('Fixed data'!$G$19=FALSE,AD64+AD76,AD64)</f>
        <v>79.194468588437275</v>
      </c>
      <c r="AE77" s="54">
        <f>IF('Fixed data'!$G$19=FALSE,AE64+AE76,AE64)</f>
        <v>83.090799133096709</v>
      </c>
      <c r="AF77" s="54">
        <f>IF('Fixed data'!$G$19=FALSE,AF64+AF76,AF64)</f>
        <v>87.022658085215454</v>
      </c>
      <c r="AG77" s="54">
        <f>IF('Fixed data'!$G$19=FALSE,AG64+AG76,AG64)</f>
        <v>90.98916276546808</v>
      </c>
      <c r="AH77" s="54">
        <f>IF('Fixed data'!$G$19=FALSE,AH64+AH76,AH64)</f>
        <v>94.989430494529188</v>
      </c>
      <c r="AI77" s="54">
        <f>IF('Fixed data'!$G$19=FALSE,AI64+AI76,AI64)</f>
        <v>99.022578593073405</v>
      </c>
      <c r="AJ77" s="54">
        <f>IF('Fixed data'!$G$19=FALSE,AJ64+AJ76,AJ64)</f>
        <v>102.55354947771252</v>
      </c>
      <c r="AK77" s="54">
        <f>IF('Fixed data'!$G$19=FALSE,AK64+AK76,AK64)</f>
        <v>106.12424093199471</v>
      </c>
      <c r="AL77" s="54">
        <f>IF('Fixed data'!$G$19=FALSE,AL64+AL76,AL64)</f>
        <v>109.73465295591988</v>
      </c>
      <c r="AM77" s="54">
        <f>IF('Fixed data'!$G$19=FALSE,AM64+AM76,AM64)</f>
        <v>113.38478554948813</v>
      </c>
      <c r="AN77" s="54">
        <f>IF('Fixed data'!$G$19=FALSE,AN64+AN76,AN64)</f>
        <v>117.07463871269943</v>
      </c>
      <c r="AO77" s="54">
        <f>IF('Fixed data'!$G$19=FALSE,AO64+AO76,AO64)</f>
        <v>120.80421244555373</v>
      </c>
      <c r="AP77" s="54">
        <f>IF('Fixed data'!$G$19=FALSE,AP64+AP76,AP64)</f>
        <v>124.57350674805107</v>
      </c>
      <c r="AQ77" s="54">
        <f>IF('Fixed data'!$G$19=FALSE,AQ64+AQ76,AQ64)</f>
        <v>128.38252162019148</v>
      </c>
      <c r="AR77" s="54">
        <f>IF('Fixed data'!$G$19=FALSE,AR64+AR76,AR64)</f>
        <v>132.2312570619749</v>
      </c>
      <c r="AS77" s="54">
        <f>IF('Fixed data'!$G$19=FALSE,AS64+AS76,AS64)</f>
        <v>136.11971307340139</v>
      </c>
      <c r="AT77" s="54">
        <f>IF('Fixed data'!$G$19=FALSE,AT64+AT76,AT64)</f>
        <v>140.04788965447088</v>
      </c>
      <c r="AU77" s="54">
        <f>IF('Fixed data'!$G$19=FALSE,AU64+AU76,AU64)</f>
        <v>144.01578680518344</v>
      </c>
      <c r="AV77" s="54">
        <f>IF('Fixed data'!$G$19=FALSE,AV64+AV76,AV64)</f>
        <v>148.02340452553901</v>
      </c>
      <c r="AW77" s="54">
        <f>IF('Fixed data'!$G$19=FALSE,AW64+AW76,AW64)</f>
        <v>152.07074281553761</v>
      </c>
      <c r="AX77" s="54">
        <f>IF('Fixed data'!$G$19=FALSE,AX64+AX76,AX64)</f>
        <v>36.263468047681918</v>
      </c>
      <c r="AY77" s="54">
        <f>IF('Fixed data'!$G$19=FALSE,AY64+AY76,AY64)</f>
        <v>36.084234402478693</v>
      </c>
      <c r="AZ77" s="54">
        <f>IF('Fixed data'!$G$19=FALSE,AZ64+AZ76,AZ64)</f>
        <v>35.879947158006502</v>
      </c>
      <c r="BA77" s="54">
        <f>IF('Fixed data'!$G$19=FALSE,BA64+BA76,BA64)</f>
        <v>35.651197382916692</v>
      </c>
      <c r="BB77" s="54">
        <f>IF('Fixed data'!$G$19=FALSE,BB64+BB76,BB64)</f>
        <v>35.398500273682849</v>
      </c>
      <c r="BC77" s="54">
        <f>IF('Fixed data'!$G$19=FALSE,BC64+BC76,BC64)</f>
        <v>35.122452285978511</v>
      </c>
      <c r="BD77" s="54">
        <f>IF('Fixed data'!$G$19=FALSE,BD64+BD76,BD64)</f>
        <v>34.823538893202297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-1.7911980946859902</v>
      </c>
      <c r="F80" s="55">
        <f t="shared" ref="F80:BD80" si="11">F77*F78</f>
        <v>0.29025843678706281</v>
      </c>
      <c r="G80" s="55">
        <f t="shared" si="11"/>
        <v>2.2946440740884562</v>
      </c>
      <c r="H80" s="55">
        <f t="shared" si="11"/>
        <v>4.2237411178255027</v>
      </c>
      <c r="I80" s="55">
        <f t="shared" si="11"/>
        <v>6.07791213830847</v>
      </c>
      <c r="J80" s="55">
        <f t="shared" si="11"/>
        <v>7.8826429100899116</v>
      </c>
      <c r="K80" s="55">
        <f t="shared" si="11"/>
        <v>9.6133201893453055</v>
      </c>
      <c r="L80" s="55">
        <f t="shared" si="11"/>
        <v>11.271129857400224</v>
      </c>
      <c r="M80" s="55">
        <f t="shared" si="11"/>
        <v>14.122864463259328</v>
      </c>
      <c r="N80" s="55">
        <f t="shared" si="11"/>
        <v>15.883545515105599</v>
      </c>
      <c r="O80" s="55">
        <f t="shared" si="11"/>
        <v>17.543611317708397</v>
      </c>
      <c r="P80" s="55">
        <f t="shared" si="11"/>
        <v>19.106096885998554</v>
      </c>
      <c r="Q80" s="55">
        <f t="shared" si="11"/>
        <v>20.574027938128264</v>
      </c>
      <c r="R80" s="55">
        <f t="shared" si="11"/>
        <v>21.950412888695137</v>
      </c>
      <c r="S80" s="55">
        <f t="shared" si="11"/>
        <v>23.238237352087758</v>
      </c>
      <c r="T80" s="55">
        <f t="shared" si="11"/>
        <v>24.440459167643617</v>
      </c>
      <c r="U80" s="55">
        <f t="shared" si="11"/>
        <v>25.560003912470407</v>
      </c>
      <c r="V80" s="55">
        <f t="shared" si="11"/>
        <v>26.599760869692901</v>
      </c>
      <c r="W80" s="55">
        <f t="shared" si="11"/>
        <v>27.562579421702065</v>
      </c>
      <c r="X80" s="55">
        <f t="shared" si="11"/>
        <v>28.451265839703517</v>
      </c>
      <c r="Y80" s="55">
        <f t="shared" si="11"/>
        <v>29.268580442495097</v>
      </c>
      <c r="Z80" s="55">
        <f t="shared" si="11"/>
        <v>30.017235098950827</v>
      </c>
      <c r="AA80" s="55">
        <f t="shared" si="11"/>
        <v>30.699891050156641</v>
      </c>
      <c r="AB80" s="55">
        <f t="shared" si="11"/>
        <v>31.319157028534423</v>
      </c>
      <c r="AC80" s="55">
        <f t="shared" si="11"/>
        <v>31.877587652609588</v>
      </c>
      <c r="AD80" s="55">
        <f t="shared" si="11"/>
        <v>32.377682077327471</v>
      </c>
      <c r="AE80" s="55">
        <f t="shared" si="11"/>
        <v>32.821882881007511</v>
      </c>
      <c r="AF80" s="55">
        <f t="shared" si="11"/>
        <v>33.212575171145836</v>
      </c>
      <c r="AG80" s="55">
        <f t="shared" si="11"/>
        <v>33.552085892339193</v>
      </c>
      <c r="AH80" s="55">
        <f t="shared" si="11"/>
        <v>33.842683320608728</v>
      </c>
      <c r="AI80" s="55">
        <f t="shared" si="11"/>
        <v>39.607758517931572</v>
      </c>
      <c r="AJ80" s="55">
        <f t="shared" si="11"/>
        <v>39.825341244393449</v>
      </c>
      <c r="AK80" s="55">
        <f t="shared" si="11"/>
        <v>40.011624246182137</v>
      </c>
      <c r="AL80" s="55">
        <f t="shared" si="11"/>
        <v>40.167810039542985</v>
      </c>
      <c r="AM80" s="55">
        <f t="shared" si="11"/>
        <v>40.295070348352432</v>
      </c>
      <c r="AN80" s="55">
        <f t="shared" si="11"/>
        <v>40.394546507678143</v>
      </c>
      <c r="AO80" s="55">
        <f t="shared" si="11"/>
        <v>40.467349880730666</v>
      </c>
      <c r="AP80" s="55">
        <f t="shared" si="11"/>
        <v>40.514562287770389</v>
      </c>
      <c r="AQ80" s="55">
        <f t="shared" si="11"/>
        <v>40.537236445614674</v>
      </c>
      <c r="AR80" s="55">
        <f t="shared" si="11"/>
        <v>40.536396416468165</v>
      </c>
      <c r="AS80" s="55">
        <f t="shared" si="11"/>
        <v>40.513038064872795</v>
      </c>
      <c r="AT80" s="55">
        <f t="shared" si="11"/>
        <v>40.46812952164511</v>
      </c>
      <c r="AU80" s="55">
        <f t="shared" si="11"/>
        <v>40.402611653735221</v>
      </c>
      <c r="AV80" s="55">
        <f t="shared" si="11"/>
        <v>40.317398539006078</v>
      </c>
      <c r="AW80" s="55">
        <f t="shared" si="11"/>
        <v>40.213377944992565</v>
      </c>
      <c r="AX80" s="55">
        <f t="shared" si="11"/>
        <v>9.3101568771441698</v>
      </c>
      <c r="AY80" s="55">
        <f t="shared" si="11"/>
        <v>8.9943117023175141</v>
      </c>
      <c r="AZ80" s="55">
        <f t="shared" si="11"/>
        <v>8.6829041903492588</v>
      </c>
      <c r="BA80" s="55">
        <f t="shared" si="11"/>
        <v>8.3762592418060038</v>
      </c>
      <c r="BB80" s="55">
        <f t="shared" si="11"/>
        <v>8.0746485263666017</v>
      </c>
      <c r="BC80" s="55">
        <f t="shared" si="11"/>
        <v>7.7783301223393471</v>
      </c>
      <c r="BD80" s="55">
        <f t="shared" si="11"/>
        <v>7.4875066121908729</v>
      </c>
    </row>
    <row r="81" spans="1:56" x14ac:dyDescent="0.3">
      <c r="A81" s="74"/>
      <c r="B81" s="15" t="s">
        <v>18</v>
      </c>
      <c r="C81" s="15"/>
      <c r="D81" s="14" t="s">
        <v>40</v>
      </c>
      <c r="E81" s="56">
        <f>+E80</f>
        <v>-1.7911980946859902</v>
      </c>
      <c r="F81" s="56">
        <f t="shared" ref="F81:BD81" si="12">+E81+F80</f>
        <v>-1.5009396578989274</v>
      </c>
      <c r="G81" s="56">
        <f t="shared" si="12"/>
        <v>0.79370441618952881</v>
      </c>
      <c r="H81" s="56">
        <f t="shared" si="12"/>
        <v>5.0174455340150317</v>
      </c>
      <c r="I81" s="56">
        <f t="shared" si="12"/>
        <v>11.095357672323502</v>
      </c>
      <c r="J81" s="56">
        <f t="shared" si="12"/>
        <v>18.978000582413415</v>
      </c>
      <c r="K81" s="56">
        <f t="shared" si="12"/>
        <v>28.591320771758721</v>
      </c>
      <c r="L81" s="56">
        <f t="shared" si="12"/>
        <v>39.862450629158943</v>
      </c>
      <c r="M81" s="56">
        <f t="shared" si="12"/>
        <v>53.985315092418269</v>
      </c>
      <c r="N81" s="56">
        <f t="shared" si="12"/>
        <v>69.868860607523871</v>
      </c>
      <c r="O81" s="56">
        <f t="shared" si="12"/>
        <v>87.412471925232268</v>
      </c>
      <c r="P81" s="56">
        <f t="shared" si="12"/>
        <v>106.51856881123082</v>
      </c>
      <c r="Q81" s="56">
        <f t="shared" si="12"/>
        <v>127.09259674935909</v>
      </c>
      <c r="R81" s="56">
        <f t="shared" si="12"/>
        <v>149.04300963805423</v>
      </c>
      <c r="S81" s="56">
        <f t="shared" si="12"/>
        <v>172.28124699014199</v>
      </c>
      <c r="T81" s="56">
        <f t="shared" si="12"/>
        <v>196.7217061577856</v>
      </c>
      <c r="U81" s="56">
        <f t="shared" si="12"/>
        <v>222.281710070256</v>
      </c>
      <c r="V81" s="56">
        <f t="shared" si="12"/>
        <v>248.88147093994888</v>
      </c>
      <c r="W81" s="56">
        <f t="shared" si="12"/>
        <v>276.44405036165097</v>
      </c>
      <c r="X81" s="56">
        <f t="shared" si="12"/>
        <v>304.89531620135449</v>
      </c>
      <c r="Y81" s="56">
        <f t="shared" si="12"/>
        <v>334.16389664384957</v>
      </c>
      <c r="Z81" s="56">
        <f t="shared" si="12"/>
        <v>364.1811317428004</v>
      </c>
      <c r="AA81" s="56">
        <f t="shared" si="12"/>
        <v>394.88102279295703</v>
      </c>
      <c r="AB81" s="56">
        <f t="shared" si="12"/>
        <v>426.20017982149147</v>
      </c>
      <c r="AC81" s="56">
        <f t="shared" si="12"/>
        <v>458.07776747410105</v>
      </c>
      <c r="AD81" s="56">
        <f t="shared" si="12"/>
        <v>490.4554495514285</v>
      </c>
      <c r="AE81" s="56">
        <f t="shared" si="12"/>
        <v>523.27733243243597</v>
      </c>
      <c r="AF81" s="56">
        <f t="shared" si="12"/>
        <v>556.48990760358186</v>
      </c>
      <c r="AG81" s="56">
        <f t="shared" si="12"/>
        <v>590.04199349592102</v>
      </c>
      <c r="AH81" s="56">
        <f t="shared" si="12"/>
        <v>623.88467681652969</v>
      </c>
      <c r="AI81" s="56">
        <f t="shared" si="12"/>
        <v>663.49243533446122</v>
      </c>
      <c r="AJ81" s="56">
        <f t="shared" si="12"/>
        <v>703.3177765788547</v>
      </c>
      <c r="AK81" s="56">
        <f t="shared" si="12"/>
        <v>743.32940082503683</v>
      </c>
      <c r="AL81" s="56">
        <f t="shared" si="12"/>
        <v>783.49721086457976</v>
      </c>
      <c r="AM81" s="56">
        <f t="shared" si="12"/>
        <v>823.79228121293215</v>
      </c>
      <c r="AN81" s="56">
        <f t="shared" si="12"/>
        <v>864.18682772061027</v>
      </c>
      <c r="AO81" s="56">
        <f t="shared" si="12"/>
        <v>904.65417760134096</v>
      </c>
      <c r="AP81" s="56">
        <f t="shared" si="12"/>
        <v>945.16873988911129</v>
      </c>
      <c r="AQ81" s="56">
        <f t="shared" si="12"/>
        <v>985.70597633472596</v>
      </c>
      <c r="AR81" s="56">
        <f t="shared" si="12"/>
        <v>1026.2423727511941</v>
      </c>
      <c r="AS81" s="56">
        <f t="shared" si="12"/>
        <v>1066.7554108160668</v>
      </c>
      <c r="AT81" s="56">
        <f t="shared" si="12"/>
        <v>1107.2235403377119</v>
      </c>
      <c r="AU81" s="56">
        <f t="shared" si="12"/>
        <v>1147.6261519914472</v>
      </c>
      <c r="AV81" s="56">
        <f t="shared" si="12"/>
        <v>1187.9435505304532</v>
      </c>
      <c r="AW81" s="56">
        <f t="shared" si="12"/>
        <v>1228.1569284754457</v>
      </c>
      <c r="AX81" s="56">
        <f t="shared" si="12"/>
        <v>1237.4670853525899</v>
      </c>
      <c r="AY81" s="56">
        <f t="shared" si="12"/>
        <v>1246.4613970549074</v>
      </c>
      <c r="AZ81" s="56">
        <f t="shared" si="12"/>
        <v>1255.1443012452567</v>
      </c>
      <c r="BA81" s="56">
        <f t="shared" si="12"/>
        <v>1263.5205604870628</v>
      </c>
      <c r="BB81" s="56">
        <f t="shared" si="12"/>
        <v>1271.5952090134294</v>
      </c>
      <c r="BC81" s="56">
        <f t="shared" si="12"/>
        <v>1279.3735391357689</v>
      </c>
      <c r="BD81" s="56">
        <f t="shared" si="12"/>
        <v>1286.8610457479597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62">
        <v>0</v>
      </c>
      <c r="F88" s="62">
        <v>85740.555574048311</v>
      </c>
      <c r="G88" s="62">
        <v>171481.55557404831</v>
      </c>
      <c r="H88" s="62">
        <v>257222.55557404831</v>
      </c>
      <c r="I88" s="62">
        <v>342963.39487770339</v>
      </c>
      <c r="J88" s="62">
        <v>429717.55557404831</v>
      </c>
      <c r="K88" s="62">
        <v>516471.55557404831</v>
      </c>
      <c r="L88" s="62">
        <v>603225.55557404831</v>
      </c>
      <c r="M88" s="62">
        <v>689978.70692806598</v>
      </c>
      <c r="N88" s="62">
        <v>776732.55557404831</v>
      </c>
      <c r="O88" s="62">
        <v>863486.55557404831</v>
      </c>
      <c r="P88" s="62">
        <v>950240.55557404831</v>
      </c>
      <c r="Q88" s="62">
        <v>1036994.5555740483</v>
      </c>
      <c r="R88" s="62">
        <v>1123748.5555740483</v>
      </c>
      <c r="S88" s="62">
        <v>1210502.5555740483</v>
      </c>
      <c r="T88" s="62">
        <v>1297256.5555740483</v>
      </c>
      <c r="U88" s="62">
        <v>1384010.5555740483</v>
      </c>
      <c r="V88" s="62">
        <v>1470764.5555740483</v>
      </c>
      <c r="W88" s="62">
        <v>1557518.5555740483</v>
      </c>
      <c r="X88" s="62">
        <v>1644272.5555740483</v>
      </c>
      <c r="Y88" s="62">
        <v>1731026.5555740483</v>
      </c>
      <c r="Z88" s="62">
        <v>1817780.5555740483</v>
      </c>
      <c r="AA88" s="62">
        <v>1904534.5555740483</v>
      </c>
      <c r="AB88" s="62">
        <v>1991288.5555740483</v>
      </c>
      <c r="AC88" s="62">
        <v>2078042.5555740483</v>
      </c>
      <c r="AD88" s="62">
        <v>2164796.5555740483</v>
      </c>
      <c r="AE88" s="62">
        <v>2251550.5555740483</v>
      </c>
      <c r="AF88" s="62">
        <v>2338304.5555740483</v>
      </c>
      <c r="AG88" s="62">
        <v>2425058.5555740483</v>
      </c>
      <c r="AH88" s="62">
        <v>2511812.5555740483</v>
      </c>
      <c r="AI88" s="62">
        <v>2598566.5555740483</v>
      </c>
      <c r="AJ88" s="62">
        <v>2685320.5555740483</v>
      </c>
      <c r="AK88" s="62">
        <v>2772074.5555740483</v>
      </c>
      <c r="AL88" s="62">
        <v>2858828.5555740483</v>
      </c>
      <c r="AM88" s="62">
        <v>2945582.5555740483</v>
      </c>
      <c r="AN88" s="62">
        <v>3032336.5555740483</v>
      </c>
      <c r="AO88" s="62">
        <v>3119090.5555740483</v>
      </c>
      <c r="AP88" s="62">
        <v>3205844.5555740483</v>
      </c>
      <c r="AQ88" s="62">
        <v>3292598.5555740483</v>
      </c>
      <c r="AR88" s="62">
        <v>3379352.5555740483</v>
      </c>
      <c r="AS88" s="62">
        <v>3466106.5555740483</v>
      </c>
      <c r="AT88" s="62">
        <v>3552860.5555740483</v>
      </c>
      <c r="AU88" s="62">
        <v>3639614.5555740483</v>
      </c>
      <c r="AV88" s="62">
        <v>3726368.5555740483</v>
      </c>
      <c r="AW88" s="62">
        <v>3813122.5555740483</v>
      </c>
      <c r="AX88" s="43"/>
      <c r="AY88" s="43"/>
      <c r="AZ88" s="43"/>
      <c r="BA88" s="43"/>
      <c r="BB88" s="43"/>
      <c r="BC88" s="43"/>
      <c r="BD88" s="43"/>
    </row>
    <row r="89" spans="1:56" x14ac:dyDescent="0.3">
      <c r="A89" s="171"/>
      <c r="B89" s="4" t="s">
        <v>214</v>
      </c>
      <c r="D89" s="4" t="s">
        <v>88</v>
      </c>
      <c r="E89" s="62">
        <v>0</v>
      </c>
      <c r="F89" s="62">
        <v>2314242.6769608706</v>
      </c>
      <c r="G89" s="62">
        <v>4628485.6769608706</v>
      </c>
      <c r="H89" s="62">
        <v>6942728.6769608706</v>
      </c>
      <c r="I89" s="62">
        <v>9256972.2309147269</v>
      </c>
      <c r="J89" s="62">
        <v>11598556.676960871</v>
      </c>
      <c r="K89" s="62">
        <v>13940141.676960871</v>
      </c>
      <c r="L89" s="62">
        <v>16281726.676960871</v>
      </c>
      <c r="M89" s="62">
        <v>18623310.296438068</v>
      </c>
      <c r="N89" s="62">
        <v>20964894.676960871</v>
      </c>
      <c r="O89" s="62">
        <v>23306479.676960871</v>
      </c>
      <c r="P89" s="62">
        <v>25648064.676960871</v>
      </c>
      <c r="Q89" s="62">
        <v>27989649.676960871</v>
      </c>
      <c r="R89" s="62">
        <v>30331234.676960871</v>
      </c>
      <c r="S89" s="62">
        <v>32672819.676960871</v>
      </c>
      <c r="T89" s="62">
        <v>35014404.676960871</v>
      </c>
      <c r="U89" s="62">
        <v>37355989.676960871</v>
      </c>
      <c r="V89" s="62">
        <v>39697574.676960871</v>
      </c>
      <c r="W89" s="62">
        <v>42039159.676960871</v>
      </c>
      <c r="X89" s="62">
        <v>44380744.676960871</v>
      </c>
      <c r="Y89" s="62">
        <v>46722329.676960871</v>
      </c>
      <c r="Z89" s="62">
        <v>49063914.676960871</v>
      </c>
      <c r="AA89" s="62">
        <v>51405499.676960871</v>
      </c>
      <c r="AB89" s="62">
        <v>53747084.676960871</v>
      </c>
      <c r="AC89" s="62">
        <v>56088669.676960871</v>
      </c>
      <c r="AD89" s="62">
        <v>58430254.676960871</v>
      </c>
      <c r="AE89" s="62">
        <v>60771839.676960871</v>
      </c>
      <c r="AF89" s="62">
        <v>63113424.676960871</v>
      </c>
      <c r="AG89" s="62">
        <v>65455009.676960871</v>
      </c>
      <c r="AH89" s="62">
        <v>67796594.676960871</v>
      </c>
      <c r="AI89" s="62">
        <v>70138179.676960871</v>
      </c>
      <c r="AJ89" s="62">
        <v>72479764.676960871</v>
      </c>
      <c r="AK89" s="62">
        <v>74821349.676960871</v>
      </c>
      <c r="AL89" s="62">
        <v>77162934.676960871</v>
      </c>
      <c r="AM89" s="62">
        <v>79504519.676960871</v>
      </c>
      <c r="AN89" s="62">
        <v>81846104.676960871</v>
      </c>
      <c r="AO89" s="62">
        <v>84187689.676960871</v>
      </c>
      <c r="AP89" s="62">
        <v>86529274.676960871</v>
      </c>
      <c r="AQ89" s="62">
        <v>88870859.676960871</v>
      </c>
      <c r="AR89" s="62">
        <v>91212444.676960871</v>
      </c>
      <c r="AS89" s="62">
        <v>93554029.676960871</v>
      </c>
      <c r="AT89" s="62">
        <v>95895614.676960871</v>
      </c>
      <c r="AU89" s="62">
        <v>98237199.676960871</v>
      </c>
      <c r="AV89" s="62">
        <v>100578784.67696087</v>
      </c>
      <c r="AW89" s="62">
        <v>102920369.67696087</v>
      </c>
      <c r="AX89" s="43"/>
      <c r="AY89" s="43"/>
      <c r="AZ89" s="43"/>
      <c r="BA89" s="43"/>
      <c r="BB89" s="43"/>
      <c r="BC89" s="43"/>
      <c r="BD89" s="43"/>
    </row>
    <row r="90" spans="1:56" ht="16.5" x14ac:dyDescent="0.3">
      <c r="A90" s="171"/>
      <c r="B90" s="4" t="s">
        <v>331</v>
      </c>
      <c r="D90" s="4" t="s">
        <v>89</v>
      </c>
      <c r="E90" s="139">
        <v>0</v>
      </c>
      <c r="F90" s="139">
        <v>0</v>
      </c>
      <c r="G90" s="139">
        <v>0</v>
      </c>
      <c r="H90" s="139">
        <v>0</v>
      </c>
      <c r="I90" s="139">
        <v>0</v>
      </c>
      <c r="J90" s="139">
        <v>0</v>
      </c>
      <c r="K90" s="139">
        <v>0</v>
      </c>
      <c r="L90" s="139">
        <v>0</v>
      </c>
      <c r="M90" s="139">
        <v>0</v>
      </c>
      <c r="N90" s="139">
        <v>0</v>
      </c>
      <c r="O90" s="139">
        <v>0</v>
      </c>
      <c r="P90" s="139">
        <v>0</v>
      </c>
      <c r="Q90" s="139">
        <v>0</v>
      </c>
      <c r="R90" s="139">
        <v>0</v>
      </c>
      <c r="S90" s="139">
        <v>0</v>
      </c>
      <c r="T90" s="139">
        <v>0</v>
      </c>
      <c r="U90" s="139">
        <v>0</v>
      </c>
      <c r="V90" s="139">
        <v>0</v>
      </c>
      <c r="W90" s="139">
        <v>0</v>
      </c>
      <c r="X90" s="139">
        <v>0</v>
      </c>
      <c r="Y90" s="139">
        <v>0</v>
      </c>
      <c r="Z90" s="139">
        <v>0</v>
      </c>
      <c r="AA90" s="139">
        <v>0</v>
      </c>
      <c r="AB90" s="139">
        <v>0</v>
      </c>
      <c r="AC90" s="139">
        <v>0</v>
      </c>
      <c r="AD90" s="139">
        <v>0</v>
      </c>
      <c r="AE90" s="139">
        <v>0</v>
      </c>
      <c r="AF90" s="139">
        <v>0</v>
      </c>
      <c r="AG90" s="139">
        <v>0</v>
      </c>
      <c r="AH90" s="139">
        <v>0</v>
      </c>
      <c r="AI90" s="139">
        <v>0</v>
      </c>
      <c r="AJ90" s="139">
        <v>0</v>
      </c>
      <c r="AK90" s="139">
        <v>0</v>
      </c>
      <c r="AL90" s="139">
        <v>0</v>
      </c>
      <c r="AM90" s="139">
        <v>0</v>
      </c>
      <c r="AN90" s="139">
        <v>0</v>
      </c>
      <c r="AO90" s="139">
        <v>0</v>
      </c>
      <c r="AP90" s="139">
        <v>0</v>
      </c>
      <c r="AQ90" s="139">
        <v>0</v>
      </c>
      <c r="AR90" s="139">
        <v>0</v>
      </c>
      <c r="AS90" s="139">
        <v>0</v>
      </c>
      <c r="AT90" s="139">
        <v>0</v>
      </c>
      <c r="AU90" s="139">
        <v>0</v>
      </c>
      <c r="AV90" s="139">
        <v>0</v>
      </c>
      <c r="AW90" s="139">
        <v>0</v>
      </c>
      <c r="AX90" s="37"/>
      <c r="AY90" s="37"/>
      <c r="AZ90" s="37"/>
      <c r="BA90" s="37"/>
      <c r="BB90" s="37"/>
      <c r="BC90" s="37"/>
      <c r="BD90" s="37"/>
    </row>
    <row r="91" spans="1:56" ht="16.5" x14ac:dyDescent="0.3">
      <c r="A91" s="171"/>
      <c r="B91" s="4" t="s">
        <v>332</v>
      </c>
      <c r="D91" s="4" t="s">
        <v>42</v>
      </c>
      <c r="E91" s="62">
        <v>0</v>
      </c>
      <c r="F91" s="62">
        <v>0.11030059205160447</v>
      </c>
      <c r="G91" s="62">
        <v>0.22060119205160444</v>
      </c>
      <c r="H91" s="62">
        <v>0.33090179205160419</v>
      </c>
      <c r="I91" s="62">
        <v>0.44120249418018531</v>
      </c>
      <c r="J91" s="62">
        <v>0.55280629205160459</v>
      </c>
      <c r="K91" s="62">
        <v>0.66441009205160428</v>
      </c>
      <c r="L91" s="62">
        <v>0.77601389205160443</v>
      </c>
      <c r="M91" s="62">
        <v>0.88761754358174549</v>
      </c>
      <c r="N91" s="62">
        <v>0.99922129205160459</v>
      </c>
      <c r="O91" s="62">
        <v>1.1108250920516043</v>
      </c>
      <c r="P91" s="62">
        <v>1.2224288920516044</v>
      </c>
      <c r="Q91" s="62">
        <v>1.3340326920516046</v>
      </c>
      <c r="R91" s="62">
        <v>1.4456364920516043</v>
      </c>
      <c r="S91" s="62">
        <v>1.5572402920516044</v>
      </c>
      <c r="T91" s="62">
        <v>1.6688440920516046</v>
      </c>
      <c r="U91" s="62">
        <v>1.7804478920516043</v>
      </c>
      <c r="V91" s="62">
        <v>1.8920516920516044</v>
      </c>
      <c r="W91" s="62">
        <v>2.0036554920516045</v>
      </c>
      <c r="X91" s="62">
        <v>2.1152592920516042</v>
      </c>
      <c r="Y91" s="62">
        <v>2.2268630920516044</v>
      </c>
      <c r="Z91" s="62">
        <v>2.3384668920516045</v>
      </c>
      <c r="AA91" s="62">
        <v>2.4500706920516047</v>
      </c>
      <c r="AB91" s="62">
        <v>2.5616744920516048</v>
      </c>
      <c r="AC91" s="62">
        <v>2.6732782920516041</v>
      </c>
      <c r="AD91" s="62">
        <v>2.7848820920516042</v>
      </c>
      <c r="AE91" s="62">
        <v>2.8964858920516043</v>
      </c>
      <c r="AF91" s="62">
        <v>3.0080896920516045</v>
      </c>
      <c r="AG91" s="62">
        <v>3.1196934920516046</v>
      </c>
      <c r="AH91" s="62">
        <v>3.2312972920516048</v>
      </c>
      <c r="AI91" s="62">
        <v>3.342901092051604</v>
      </c>
      <c r="AJ91" s="62">
        <v>3.4545048920516042</v>
      </c>
      <c r="AK91" s="62">
        <v>3.5661086920516043</v>
      </c>
      <c r="AL91" s="62">
        <v>3.6777124920516044</v>
      </c>
      <c r="AM91" s="62">
        <v>3.7893162920516046</v>
      </c>
      <c r="AN91" s="62">
        <v>3.9009200920516047</v>
      </c>
      <c r="AO91" s="62">
        <v>4.012523892051604</v>
      </c>
      <c r="AP91" s="62">
        <v>4.1241276920516041</v>
      </c>
      <c r="AQ91" s="62">
        <v>4.2357314920516043</v>
      </c>
      <c r="AR91" s="62">
        <v>4.3473352920516044</v>
      </c>
      <c r="AS91" s="62">
        <v>4.4589390920516045</v>
      </c>
      <c r="AT91" s="62">
        <v>4.5705428920516047</v>
      </c>
      <c r="AU91" s="62">
        <v>4.6821466920516039</v>
      </c>
      <c r="AV91" s="62">
        <v>4.7937504920516041</v>
      </c>
      <c r="AW91" s="62">
        <v>4.9053542920516042</v>
      </c>
      <c r="AX91" s="35"/>
      <c r="AY91" s="35"/>
      <c r="AZ91" s="35"/>
      <c r="BA91" s="35"/>
      <c r="BB91" s="35"/>
      <c r="BC91" s="35"/>
      <c r="BD91" s="35"/>
    </row>
    <row r="92" spans="1:56" ht="16.5" x14ac:dyDescent="0.3">
      <c r="A92" s="171"/>
      <c r="B92" s="4" t="s">
        <v>333</v>
      </c>
      <c r="D92" s="4" t="s">
        <v>42</v>
      </c>
      <c r="E92" s="62">
        <v>0</v>
      </c>
      <c r="F92" s="62">
        <v>0.71162997994503385</v>
      </c>
      <c r="G92" s="62">
        <v>1.423259879945034</v>
      </c>
      <c r="H92" s="62">
        <v>2.1348897799450341</v>
      </c>
      <c r="I92" s="62">
        <v>2.8465197912491149</v>
      </c>
      <c r="J92" s="62">
        <v>3.5665572799450338</v>
      </c>
      <c r="K92" s="62">
        <v>4.2865946799450345</v>
      </c>
      <c r="L92" s="62">
        <v>5.0066320799450352</v>
      </c>
      <c r="M92" s="62">
        <v>5.7266695863997192</v>
      </c>
      <c r="N92" s="62">
        <v>6.4467070799450354</v>
      </c>
      <c r="O92" s="62">
        <v>7.1667444799450344</v>
      </c>
      <c r="P92" s="62">
        <v>7.8867818799450333</v>
      </c>
      <c r="Q92" s="62">
        <v>8.6068192799450323</v>
      </c>
      <c r="R92" s="62">
        <v>9.3268566799450348</v>
      </c>
      <c r="S92" s="62">
        <v>10.046894079945034</v>
      </c>
      <c r="T92" s="62">
        <v>10.766931479945033</v>
      </c>
      <c r="U92" s="62">
        <v>11.486968879945035</v>
      </c>
      <c r="V92" s="62">
        <v>12.207006279945034</v>
      </c>
      <c r="W92" s="62">
        <v>12.927043679945033</v>
      </c>
      <c r="X92" s="62">
        <v>13.647081079945032</v>
      </c>
      <c r="Y92" s="62">
        <v>14.367118479945034</v>
      </c>
      <c r="Z92" s="62">
        <v>15.087155879945033</v>
      </c>
      <c r="AA92" s="62">
        <v>15.807193279945032</v>
      </c>
      <c r="AB92" s="62">
        <v>16.527230679945035</v>
      </c>
      <c r="AC92" s="62">
        <v>17.247268079945034</v>
      </c>
      <c r="AD92" s="62">
        <v>17.967305479945033</v>
      </c>
      <c r="AE92" s="62">
        <v>18.687342879945035</v>
      </c>
      <c r="AF92" s="62">
        <v>19.407380279945034</v>
      </c>
      <c r="AG92" s="62">
        <v>20.127417679945033</v>
      </c>
      <c r="AH92" s="62">
        <v>20.847455079945032</v>
      </c>
      <c r="AI92" s="62">
        <v>21.567492479945034</v>
      </c>
      <c r="AJ92" s="62">
        <v>22.287529879945037</v>
      </c>
      <c r="AK92" s="62">
        <v>23.007567279945032</v>
      </c>
      <c r="AL92" s="62">
        <v>23.727604679945035</v>
      </c>
      <c r="AM92" s="62">
        <v>24.44764207994503</v>
      </c>
      <c r="AN92" s="62">
        <v>25.167679479945033</v>
      </c>
      <c r="AO92" s="62">
        <v>25.887716879945035</v>
      </c>
      <c r="AP92" s="62">
        <v>26.607754279945031</v>
      </c>
      <c r="AQ92" s="62">
        <v>27.327791679945033</v>
      </c>
      <c r="AR92" s="62">
        <v>28.047829079945036</v>
      </c>
      <c r="AS92" s="62">
        <v>28.767866479945031</v>
      </c>
      <c r="AT92" s="62">
        <v>29.487903879945033</v>
      </c>
      <c r="AU92" s="62">
        <v>30.207941279945036</v>
      </c>
      <c r="AV92" s="62">
        <v>30.927978679945031</v>
      </c>
      <c r="AW92" s="62">
        <v>31.648016079945034</v>
      </c>
      <c r="AX92" s="35"/>
      <c r="AY92" s="35"/>
      <c r="AZ92" s="35"/>
      <c r="BA92" s="35"/>
      <c r="BB92" s="35"/>
      <c r="BC92" s="35"/>
      <c r="BD92" s="35"/>
    </row>
    <row r="93" spans="1:56" x14ac:dyDescent="0.3">
      <c r="A93" s="171"/>
      <c r="B93" s="4" t="s">
        <v>215</v>
      </c>
      <c r="D93" s="4" t="s">
        <v>90</v>
      </c>
      <c r="E93" s="139">
        <v>0</v>
      </c>
      <c r="F93" s="139">
        <v>0</v>
      </c>
      <c r="G93" s="139">
        <v>0</v>
      </c>
      <c r="H93" s="139">
        <v>0</v>
      </c>
      <c r="I93" s="139">
        <v>0</v>
      </c>
      <c r="J93" s="139">
        <v>0</v>
      </c>
      <c r="K93" s="139">
        <v>0</v>
      </c>
      <c r="L93" s="139">
        <v>0</v>
      </c>
      <c r="M93" s="139">
        <v>0</v>
      </c>
      <c r="N93" s="139">
        <v>0</v>
      </c>
      <c r="O93" s="139">
        <v>0</v>
      </c>
      <c r="P93" s="139">
        <v>0</v>
      </c>
      <c r="Q93" s="139">
        <v>0</v>
      </c>
      <c r="R93" s="139">
        <v>0</v>
      </c>
      <c r="S93" s="139">
        <v>0</v>
      </c>
      <c r="T93" s="139">
        <v>0</v>
      </c>
      <c r="U93" s="139">
        <v>0</v>
      </c>
      <c r="V93" s="139">
        <v>0</v>
      </c>
      <c r="W93" s="139">
        <v>0</v>
      </c>
      <c r="X93" s="139">
        <v>0</v>
      </c>
      <c r="Y93" s="139">
        <v>0</v>
      </c>
      <c r="Z93" s="139">
        <v>0</v>
      </c>
      <c r="AA93" s="139">
        <v>0</v>
      </c>
      <c r="AB93" s="139">
        <v>0</v>
      </c>
      <c r="AC93" s="139">
        <v>0</v>
      </c>
      <c r="AD93" s="139">
        <v>0</v>
      </c>
      <c r="AE93" s="139">
        <v>0</v>
      </c>
      <c r="AF93" s="139">
        <v>0</v>
      </c>
      <c r="AG93" s="139">
        <v>0</v>
      </c>
      <c r="AH93" s="139">
        <v>0</v>
      </c>
      <c r="AI93" s="139">
        <v>0</v>
      </c>
      <c r="AJ93" s="139">
        <v>0</v>
      </c>
      <c r="AK93" s="139">
        <v>0</v>
      </c>
      <c r="AL93" s="139">
        <v>0</v>
      </c>
      <c r="AM93" s="139">
        <v>0</v>
      </c>
      <c r="AN93" s="139">
        <v>0</v>
      </c>
      <c r="AO93" s="139">
        <v>0</v>
      </c>
      <c r="AP93" s="139">
        <v>0</v>
      </c>
      <c r="AQ93" s="139">
        <v>0</v>
      </c>
      <c r="AR93" s="139">
        <v>0</v>
      </c>
      <c r="AS93" s="139">
        <v>0</v>
      </c>
      <c r="AT93" s="139">
        <v>0</v>
      </c>
      <c r="AU93" s="139">
        <v>0</v>
      </c>
      <c r="AV93" s="139">
        <v>0</v>
      </c>
      <c r="AW93" s="139">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3" t="s">
        <v>11</v>
      </c>
      <c r="B5" s="132" t="s">
        <v>160</v>
      </c>
      <c r="C5" s="135" t="s">
        <v>359</v>
      </c>
    </row>
    <row r="6" spans="1:3" x14ac:dyDescent="0.25">
      <c r="A6" s="184"/>
      <c r="B6" s="133" t="s">
        <v>197</v>
      </c>
      <c r="C6" s="136"/>
    </row>
    <row r="7" spans="1:3" x14ac:dyDescent="0.25">
      <c r="A7" s="184"/>
      <c r="B7" s="133" t="s">
        <v>197</v>
      </c>
      <c r="C7" s="136"/>
    </row>
    <row r="8" spans="1:3" x14ac:dyDescent="0.25">
      <c r="A8" s="184"/>
      <c r="B8" s="133" t="s">
        <v>197</v>
      </c>
      <c r="C8" s="136"/>
    </row>
    <row r="9" spans="1:3" x14ac:dyDescent="0.25">
      <c r="A9" s="184"/>
      <c r="B9" s="133" t="s">
        <v>197</v>
      </c>
      <c r="C9" s="136"/>
    </row>
    <row r="10" spans="1:3" ht="15.75" thickBot="1" x14ac:dyDescent="0.3">
      <c r="A10" s="185"/>
      <c r="B10" s="134" t="s">
        <v>196</v>
      </c>
      <c r="C10" s="137"/>
    </row>
    <row r="11" spans="1:3" ht="45" x14ac:dyDescent="0.25">
      <c r="A11" s="186" t="s">
        <v>300</v>
      </c>
      <c r="B11" s="61" t="s">
        <v>199</v>
      </c>
      <c r="C11" s="136" t="s">
        <v>360</v>
      </c>
    </row>
    <row r="12" spans="1:3" x14ac:dyDescent="0.25">
      <c r="A12" s="186"/>
      <c r="B12" s="61" t="s">
        <v>197</v>
      </c>
      <c r="C12" s="136"/>
    </row>
    <row r="13" spans="1:3" x14ac:dyDescent="0.25">
      <c r="A13" s="186"/>
      <c r="B13" s="61" t="s">
        <v>197</v>
      </c>
      <c r="C13" s="136"/>
    </row>
    <row r="14" spans="1:3" x14ac:dyDescent="0.25">
      <c r="A14" s="186"/>
      <c r="B14" s="61" t="s">
        <v>197</v>
      </c>
      <c r="C14" s="136"/>
    </row>
    <row r="15" spans="1:3" x14ac:dyDescent="0.25">
      <c r="A15" s="186"/>
      <c r="B15" s="61" t="s">
        <v>197</v>
      </c>
      <c r="C15" s="136"/>
    </row>
    <row r="16" spans="1:3" ht="15.75" thickBot="1" x14ac:dyDescent="0.3">
      <c r="A16" s="186"/>
      <c r="B16" s="61" t="s">
        <v>197</v>
      </c>
      <c r="C16" s="136"/>
    </row>
    <row r="17" spans="1:3" ht="15" customHeight="1" x14ac:dyDescent="0.25">
      <c r="A17" s="178" t="s">
        <v>307</v>
      </c>
      <c r="B17" s="132" t="s">
        <v>211</v>
      </c>
      <c r="C17" s="135"/>
    </row>
    <row r="18" spans="1:3" x14ac:dyDescent="0.25">
      <c r="A18" s="179"/>
      <c r="B18" s="133" t="s">
        <v>212</v>
      </c>
      <c r="C18" s="136"/>
    </row>
    <row r="19" spans="1:3" ht="60" x14ac:dyDescent="0.25">
      <c r="A19" s="179"/>
      <c r="B19" s="133" t="s">
        <v>213</v>
      </c>
      <c r="C19" s="136" t="s">
        <v>361</v>
      </c>
    </row>
    <row r="20" spans="1:3" ht="60" x14ac:dyDescent="0.25">
      <c r="A20" s="179"/>
      <c r="B20" s="133" t="s">
        <v>214</v>
      </c>
      <c r="C20" s="136" t="s">
        <v>362</v>
      </c>
    </row>
    <row r="21" spans="1:3" ht="60" x14ac:dyDescent="0.25">
      <c r="A21" s="179"/>
      <c r="B21" s="133" t="s">
        <v>331</v>
      </c>
      <c r="C21" s="136" t="s">
        <v>366</v>
      </c>
    </row>
    <row r="22" spans="1:3" ht="60" x14ac:dyDescent="0.25">
      <c r="A22" s="179"/>
      <c r="B22" s="133" t="s">
        <v>332</v>
      </c>
      <c r="C22" s="136" t="s">
        <v>363</v>
      </c>
    </row>
    <row r="23" spans="1:3" ht="60" x14ac:dyDescent="0.25">
      <c r="A23" s="179"/>
      <c r="B23" s="133" t="s">
        <v>333</v>
      </c>
      <c r="C23" s="136" t="s">
        <v>364</v>
      </c>
    </row>
    <row r="24" spans="1:3" ht="60.75" thickBot="1" x14ac:dyDescent="0.3">
      <c r="A24" s="180"/>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192.69567124683374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421.03749990814595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697.40421119659493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1221.4888894508777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f>'Option 1'!E13*1.1</f>
        <v>-9.29819</v>
      </c>
      <c r="F13" s="62">
        <f>'Option 1'!F13*1.1</f>
        <v>-9.2874099999999995</v>
      </c>
      <c r="G13" s="62">
        <f>'Option 1'!G13*1.1</f>
        <v>-9.2582600000000017</v>
      </c>
      <c r="H13" s="62">
        <f>'Option 1'!H13*1.1</f>
        <v>-9.2050200000000011</v>
      </c>
      <c r="I13" s="62">
        <f>'Option 1'!I13*1.1</f>
        <v>-9.1316500000000023</v>
      </c>
      <c r="J13" s="62">
        <f>'Option 1'!J13*1.1</f>
        <v>-9.0433199999999996</v>
      </c>
      <c r="K13" s="62">
        <f>'Option 1'!K13*1.1</f>
        <v>-8.9337600000000013</v>
      </c>
      <c r="L13" s="62">
        <f>'Option 1'!L13*1.1</f>
        <v>-8.802970000000002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-9.29819</v>
      </c>
      <c r="F18" s="59">
        <f t="shared" ref="F18:AW18" si="0">SUM(F13:F17)</f>
        <v>-9.2874099999999995</v>
      </c>
      <c r="G18" s="59">
        <f t="shared" si="0"/>
        <v>-9.2582600000000017</v>
      </c>
      <c r="H18" s="59">
        <f t="shared" si="0"/>
        <v>-9.2050200000000011</v>
      </c>
      <c r="I18" s="59">
        <f t="shared" si="0"/>
        <v>-9.1316500000000023</v>
      </c>
      <c r="J18" s="59">
        <f t="shared" si="0"/>
        <v>-9.0433199999999996</v>
      </c>
      <c r="K18" s="59">
        <f t="shared" si="0"/>
        <v>-8.9337600000000013</v>
      </c>
      <c r="L18" s="59">
        <f t="shared" si="0"/>
        <v>-8.802970000000002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f>'Option 1'!E19</f>
        <v>0</v>
      </c>
      <c r="F19" s="33">
        <f>'Option 1'!F19</f>
        <v>1.0159620421979725</v>
      </c>
      <c r="G19" s="33">
        <f>'Option 1'!G19</f>
        <v>2.031924084395945</v>
      </c>
      <c r="H19" s="33">
        <f>'Option 1'!H19</f>
        <v>3.0478861265939177</v>
      </c>
      <c r="I19" s="33">
        <f>'Option 1'!I19</f>
        <v>4.0638481687918864</v>
      </c>
      <c r="J19" s="33">
        <f>'Option 1'!J19</f>
        <v>5.0918132216655314</v>
      </c>
      <c r="K19" s="33">
        <f>'Option 1'!K19</f>
        <v>6.1197782745391764</v>
      </c>
      <c r="L19" s="33">
        <f>'Option 1'!L19</f>
        <v>7.1477433274128215</v>
      </c>
      <c r="M19" s="33">
        <f>'Option 1'!M19</f>
        <v>8.1757083802864692</v>
      </c>
      <c r="N19" s="33">
        <f>'Option 1'!N19</f>
        <v>9.2036734331601142</v>
      </c>
      <c r="O19" s="33">
        <f>'Option 1'!O19</f>
        <v>10.231638486033759</v>
      </c>
      <c r="P19" s="33">
        <f>'Option 1'!P19</f>
        <v>11.259603538907404</v>
      </c>
      <c r="Q19" s="33">
        <f>'Option 1'!Q19</f>
        <v>12.287568591781049</v>
      </c>
      <c r="R19" s="33">
        <f>'Option 1'!R19</f>
        <v>13.315533644654694</v>
      </c>
      <c r="S19" s="33">
        <f>'Option 1'!S19</f>
        <v>14.343498697528339</v>
      </c>
      <c r="T19" s="33">
        <f>'Option 1'!T19</f>
        <v>15.371463750401984</v>
      </c>
      <c r="U19" s="33">
        <f>'Option 1'!U19</f>
        <v>16.399428803275629</v>
      </c>
      <c r="V19" s="33">
        <f>'Option 1'!V19</f>
        <v>17.427393856149276</v>
      </c>
      <c r="W19" s="33">
        <f>'Option 1'!W19</f>
        <v>18.455358909022923</v>
      </c>
      <c r="X19" s="33">
        <f>'Option 1'!X19</f>
        <v>19.483323961896573</v>
      </c>
      <c r="Y19" s="33">
        <f>'Option 1'!Y19</f>
        <v>20.51128901477022</v>
      </c>
      <c r="Z19" s="33">
        <f>'Option 1'!Z19</f>
        <v>21.539254067643871</v>
      </c>
      <c r="AA19" s="33">
        <f>'Option 1'!AA19</f>
        <v>22.567219120517517</v>
      </c>
      <c r="AB19" s="33">
        <f>'Option 1'!AB19</f>
        <v>23.595184173391168</v>
      </c>
      <c r="AC19" s="33">
        <f>'Option 1'!AC19</f>
        <v>24.623149226264815</v>
      </c>
      <c r="AD19" s="33">
        <f>'Option 1'!AD19</f>
        <v>25.651114279138465</v>
      </c>
      <c r="AE19" s="33">
        <f>'Option 1'!AE19</f>
        <v>26.679079332012112</v>
      </c>
      <c r="AF19" s="33">
        <f>'Option 1'!AF19</f>
        <v>27.707044384885762</v>
      </c>
      <c r="AG19" s="33">
        <f>'Option 1'!AG19</f>
        <v>28.735009437759409</v>
      </c>
      <c r="AH19" s="33">
        <f>'Option 1'!AH19</f>
        <v>29.762974490633059</v>
      </c>
      <c r="AI19" s="33">
        <f>'Option 1'!AI19</f>
        <v>30.79093954350671</v>
      </c>
      <c r="AJ19" s="33">
        <f>'Option 1'!AJ19</f>
        <v>31.818904596380357</v>
      </c>
      <c r="AK19" s="33">
        <f>'Option 1'!AK19</f>
        <v>32.846869649254003</v>
      </c>
      <c r="AL19" s="33">
        <f>'Option 1'!AL19</f>
        <v>33.87483470212765</v>
      </c>
      <c r="AM19" s="33">
        <f>'Option 1'!AM19</f>
        <v>34.902799755001304</v>
      </c>
      <c r="AN19" s="33">
        <f>'Option 1'!AN19</f>
        <v>35.930764807874951</v>
      </c>
      <c r="AO19" s="33">
        <f>'Option 1'!AO19</f>
        <v>36.958729860748605</v>
      </c>
      <c r="AP19" s="33">
        <f>'Option 1'!AP19</f>
        <v>37.986694913622244</v>
      </c>
      <c r="AQ19" s="33">
        <f>'Option 1'!AQ19</f>
        <v>39.014659966495898</v>
      </c>
      <c r="AR19" s="33">
        <f>'Option 1'!AR19</f>
        <v>40.042625019369545</v>
      </c>
      <c r="AS19" s="33">
        <f>'Option 1'!AS19</f>
        <v>41.070590072243199</v>
      </c>
      <c r="AT19" s="33">
        <f>'Option 1'!AT19</f>
        <v>42.098555125116839</v>
      </c>
      <c r="AU19" s="33">
        <f>'Option 1'!AU19</f>
        <v>43.126520177990493</v>
      </c>
      <c r="AV19" s="33">
        <f>'Option 1'!AV19</f>
        <v>44.15448523086414</v>
      </c>
      <c r="AW19" s="33">
        <f>'Option 1'!AW19</f>
        <v>45.182450283737793</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1.0159620421979725</v>
      </c>
      <c r="G25" s="67">
        <f t="shared" si="1"/>
        <v>2.031924084395945</v>
      </c>
      <c r="H25" s="67">
        <f t="shared" si="1"/>
        <v>3.0478861265939177</v>
      </c>
      <c r="I25" s="67">
        <f t="shared" si="1"/>
        <v>4.0638481687918864</v>
      </c>
      <c r="J25" s="67">
        <f t="shared" si="1"/>
        <v>5.0918132216655314</v>
      </c>
      <c r="K25" s="67">
        <f t="shared" si="1"/>
        <v>6.1197782745391764</v>
      </c>
      <c r="L25" s="67">
        <f t="shared" si="1"/>
        <v>7.1477433274128215</v>
      </c>
      <c r="M25" s="67">
        <f t="shared" si="1"/>
        <v>8.1757083802864692</v>
      </c>
      <c r="N25" s="67">
        <f t="shared" si="1"/>
        <v>9.2036734331601142</v>
      </c>
      <c r="O25" s="67">
        <f t="shared" si="1"/>
        <v>10.231638486033759</v>
      </c>
      <c r="P25" s="67">
        <f t="shared" si="1"/>
        <v>11.259603538907404</v>
      </c>
      <c r="Q25" s="67">
        <f t="shared" si="1"/>
        <v>12.287568591781049</v>
      </c>
      <c r="R25" s="67">
        <f t="shared" si="1"/>
        <v>13.315533644654694</v>
      </c>
      <c r="S25" s="67">
        <f t="shared" si="1"/>
        <v>14.343498697528339</v>
      </c>
      <c r="T25" s="67">
        <f t="shared" si="1"/>
        <v>15.371463750401984</v>
      </c>
      <c r="U25" s="67">
        <f t="shared" si="1"/>
        <v>16.399428803275629</v>
      </c>
      <c r="V25" s="67">
        <f t="shared" si="1"/>
        <v>17.427393856149276</v>
      </c>
      <c r="W25" s="67">
        <f t="shared" si="1"/>
        <v>18.455358909022923</v>
      </c>
      <c r="X25" s="67">
        <f t="shared" si="1"/>
        <v>19.483323961896573</v>
      </c>
      <c r="Y25" s="67">
        <f t="shared" si="1"/>
        <v>20.51128901477022</v>
      </c>
      <c r="Z25" s="67">
        <f t="shared" si="1"/>
        <v>21.539254067643871</v>
      </c>
      <c r="AA25" s="67">
        <f t="shared" si="1"/>
        <v>22.567219120517517</v>
      </c>
      <c r="AB25" s="67">
        <f t="shared" si="1"/>
        <v>23.595184173391168</v>
      </c>
      <c r="AC25" s="67">
        <f t="shared" si="1"/>
        <v>24.623149226264815</v>
      </c>
      <c r="AD25" s="67">
        <f t="shared" si="1"/>
        <v>25.651114279138465</v>
      </c>
      <c r="AE25" s="67">
        <f t="shared" si="1"/>
        <v>26.679079332012112</v>
      </c>
      <c r="AF25" s="67">
        <f t="shared" si="1"/>
        <v>27.707044384885762</v>
      </c>
      <c r="AG25" s="67">
        <f t="shared" si="1"/>
        <v>28.735009437759409</v>
      </c>
      <c r="AH25" s="67">
        <f t="shared" si="1"/>
        <v>29.762974490633059</v>
      </c>
      <c r="AI25" s="67">
        <f t="shared" si="1"/>
        <v>30.79093954350671</v>
      </c>
      <c r="AJ25" s="67">
        <f t="shared" si="1"/>
        <v>31.818904596380357</v>
      </c>
      <c r="AK25" s="67">
        <f t="shared" si="1"/>
        <v>32.846869649254003</v>
      </c>
      <c r="AL25" s="67">
        <f t="shared" si="1"/>
        <v>33.87483470212765</v>
      </c>
      <c r="AM25" s="67">
        <f t="shared" si="1"/>
        <v>34.902799755001304</v>
      </c>
      <c r="AN25" s="67">
        <f t="shared" si="1"/>
        <v>35.930764807874951</v>
      </c>
      <c r="AO25" s="67">
        <f t="shared" si="1"/>
        <v>36.958729860748605</v>
      </c>
      <c r="AP25" s="67">
        <f t="shared" si="1"/>
        <v>37.986694913622244</v>
      </c>
      <c r="AQ25" s="67">
        <f t="shared" si="1"/>
        <v>39.014659966495898</v>
      </c>
      <c r="AR25" s="67">
        <f t="shared" si="1"/>
        <v>40.042625019369545</v>
      </c>
      <c r="AS25" s="67">
        <f t="shared" si="1"/>
        <v>41.070590072243199</v>
      </c>
      <c r="AT25" s="67">
        <f t="shared" si="1"/>
        <v>42.098555125116839</v>
      </c>
      <c r="AU25" s="67">
        <f t="shared" si="1"/>
        <v>43.126520177990493</v>
      </c>
      <c r="AV25" s="67">
        <f t="shared" si="1"/>
        <v>44.15448523086414</v>
      </c>
      <c r="AW25" s="67">
        <f t="shared" si="1"/>
        <v>45.182450283737793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-9.29819</v>
      </c>
      <c r="F26" s="59">
        <f t="shared" ref="F26:BD26" si="2">F18+F25</f>
        <v>-8.2714479578020264</v>
      </c>
      <c r="G26" s="59">
        <f t="shared" si="2"/>
        <v>-7.2263359156040572</v>
      </c>
      <c r="H26" s="59">
        <f t="shared" si="2"/>
        <v>-6.1571338734060834</v>
      </c>
      <c r="I26" s="59">
        <f t="shared" si="2"/>
        <v>-5.0678018312081159</v>
      </c>
      <c r="J26" s="59">
        <f t="shared" si="2"/>
        <v>-3.9515067783344682</v>
      </c>
      <c r="K26" s="59">
        <f t="shared" si="2"/>
        <v>-2.8139817254608248</v>
      </c>
      <c r="L26" s="59">
        <f t="shared" si="2"/>
        <v>-1.6552266725871805</v>
      </c>
      <c r="M26" s="59">
        <f t="shared" si="2"/>
        <v>8.1757083802864692</v>
      </c>
      <c r="N26" s="59">
        <f t="shared" si="2"/>
        <v>9.2036734331601142</v>
      </c>
      <c r="O26" s="59">
        <f t="shared" si="2"/>
        <v>10.231638486033759</v>
      </c>
      <c r="P26" s="59">
        <f t="shared" si="2"/>
        <v>11.259603538907404</v>
      </c>
      <c r="Q26" s="59">
        <f t="shared" si="2"/>
        <v>12.287568591781049</v>
      </c>
      <c r="R26" s="59">
        <f t="shared" si="2"/>
        <v>13.315533644654694</v>
      </c>
      <c r="S26" s="59">
        <f t="shared" si="2"/>
        <v>14.343498697528339</v>
      </c>
      <c r="T26" s="59">
        <f t="shared" si="2"/>
        <v>15.371463750401984</v>
      </c>
      <c r="U26" s="59">
        <f t="shared" si="2"/>
        <v>16.399428803275629</v>
      </c>
      <c r="V26" s="59">
        <f t="shared" si="2"/>
        <v>17.427393856149276</v>
      </c>
      <c r="W26" s="59">
        <f t="shared" si="2"/>
        <v>18.455358909022923</v>
      </c>
      <c r="X26" s="59">
        <f t="shared" si="2"/>
        <v>19.483323961896573</v>
      </c>
      <c r="Y26" s="59">
        <f t="shared" si="2"/>
        <v>20.51128901477022</v>
      </c>
      <c r="Z26" s="59">
        <f t="shared" si="2"/>
        <v>21.539254067643871</v>
      </c>
      <c r="AA26" s="59">
        <f t="shared" si="2"/>
        <v>22.567219120517517</v>
      </c>
      <c r="AB26" s="59">
        <f t="shared" si="2"/>
        <v>23.595184173391168</v>
      </c>
      <c r="AC26" s="59">
        <f t="shared" si="2"/>
        <v>24.623149226264815</v>
      </c>
      <c r="AD26" s="59">
        <f t="shared" si="2"/>
        <v>25.651114279138465</v>
      </c>
      <c r="AE26" s="59">
        <f t="shared" si="2"/>
        <v>26.679079332012112</v>
      </c>
      <c r="AF26" s="59">
        <f t="shared" si="2"/>
        <v>27.707044384885762</v>
      </c>
      <c r="AG26" s="59">
        <f t="shared" si="2"/>
        <v>28.735009437759409</v>
      </c>
      <c r="AH26" s="59">
        <f t="shared" si="2"/>
        <v>29.762974490633059</v>
      </c>
      <c r="AI26" s="59">
        <f t="shared" si="2"/>
        <v>30.79093954350671</v>
      </c>
      <c r="AJ26" s="59">
        <f t="shared" si="2"/>
        <v>31.818904596380357</v>
      </c>
      <c r="AK26" s="59">
        <f t="shared" si="2"/>
        <v>32.846869649254003</v>
      </c>
      <c r="AL26" s="59">
        <f t="shared" si="2"/>
        <v>33.87483470212765</v>
      </c>
      <c r="AM26" s="59">
        <f t="shared" si="2"/>
        <v>34.902799755001304</v>
      </c>
      <c r="AN26" s="59">
        <f t="shared" si="2"/>
        <v>35.930764807874951</v>
      </c>
      <c r="AO26" s="59">
        <f t="shared" si="2"/>
        <v>36.958729860748605</v>
      </c>
      <c r="AP26" s="59">
        <f t="shared" si="2"/>
        <v>37.986694913622244</v>
      </c>
      <c r="AQ26" s="59">
        <f t="shared" si="2"/>
        <v>39.014659966495898</v>
      </c>
      <c r="AR26" s="59">
        <f t="shared" si="2"/>
        <v>40.042625019369545</v>
      </c>
      <c r="AS26" s="59">
        <f t="shared" si="2"/>
        <v>41.070590072243199</v>
      </c>
      <c r="AT26" s="59">
        <f t="shared" si="2"/>
        <v>42.098555125116839</v>
      </c>
      <c r="AU26" s="59">
        <f t="shared" si="2"/>
        <v>43.126520177990493</v>
      </c>
      <c r="AV26" s="59">
        <f t="shared" si="2"/>
        <v>44.15448523086414</v>
      </c>
      <c r="AW26" s="59">
        <f t="shared" si="2"/>
        <v>45.182450283737793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-7.4385520000000005</v>
      </c>
      <c r="F28" s="34">
        <f t="shared" ref="F28:AW28" si="4">F26*F27</f>
        <v>-6.6171583662416218</v>
      </c>
      <c r="G28" s="34">
        <f t="shared" si="4"/>
        <v>-5.7810687324832459</v>
      </c>
      <c r="H28" s="34">
        <f t="shared" si="4"/>
        <v>-4.9257070987248674</v>
      </c>
      <c r="I28" s="34">
        <f t="shared" si="4"/>
        <v>-4.0542414649664931</v>
      </c>
      <c r="J28" s="34">
        <f t="shared" si="4"/>
        <v>-3.1612054226675745</v>
      </c>
      <c r="K28" s="34">
        <f t="shared" si="4"/>
        <v>-2.2511853803686601</v>
      </c>
      <c r="L28" s="34">
        <f t="shared" si="4"/>
        <v>-1.3241813380697445</v>
      </c>
      <c r="M28" s="34">
        <f t="shared" si="4"/>
        <v>6.5405667042291755</v>
      </c>
      <c r="N28" s="34">
        <f t="shared" si="4"/>
        <v>7.3629387465280915</v>
      </c>
      <c r="O28" s="34">
        <f t="shared" si="4"/>
        <v>8.1853107888270085</v>
      </c>
      <c r="P28" s="34">
        <f t="shared" si="4"/>
        <v>9.0076828311259245</v>
      </c>
      <c r="Q28" s="34">
        <f t="shared" si="4"/>
        <v>9.8300548734248405</v>
      </c>
      <c r="R28" s="34">
        <f t="shared" si="4"/>
        <v>10.652426915723757</v>
      </c>
      <c r="S28" s="34">
        <f t="shared" si="4"/>
        <v>11.474798958022673</v>
      </c>
      <c r="T28" s="34">
        <f t="shared" si="4"/>
        <v>12.297171000321589</v>
      </c>
      <c r="U28" s="34">
        <f t="shared" si="4"/>
        <v>13.119543042620505</v>
      </c>
      <c r="V28" s="34">
        <f t="shared" si="4"/>
        <v>13.941915084919422</v>
      </c>
      <c r="W28" s="34">
        <f t="shared" si="4"/>
        <v>14.764287127218338</v>
      </c>
      <c r="X28" s="34">
        <f t="shared" si="4"/>
        <v>15.58665916951726</v>
      </c>
      <c r="Y28" s="34">
        <f t="shared" si="4"/>
        <v>16.409031211816178</v>
      </c>
      <c r="Z28" s="34">
        <f t="shared" si="4"/>
        <v>17.231403254115097</v>
      </c>
      <c r="AA28" s="34">
        <f t="shared" si="4"/>
        <v>18.053775296414013</v>
      </c>
      <c r="AB28" s="34">
        <f t="shared" si="4"/>
        <v>18.876147338712936</v>
      </c>
      <c r="AC28" s="34">
        <f t="shared" si="4"/>
        <v>19.698519381011852</v>
      </c>
      <c r="AD28" s="34">
        <f t="shared" si="4"/>
        <v>20.520891423310772</v>
      </c>
      <c r="AE28" s="34">
        <f t="shared" si="4"/>
        <v>21.343263465609692</v>
      </c>
      <c r="AF28" s="34">
        <f t="shared" si="4"/>
        <v>22.165635507908611</v>
      </c>
      <c r="AG28" s="34">
        <f t="shared" si="4"/>
        <v>22.988007550207527</v>
      </c>
      <c r="AH28" s="34">
        <f t="shared" si="4"/>
        <v>23.81037959250645</v>
      </c>
      <c r="AI28" s="34">
        <f t="shared" si="4"/>
        <v>24.63275163480537</v>
      </c>
      <c r="AJ28" s="34">
        <f t="shared" si="4"/>
        <v>25.455123677104286</v>
      </c>
      <c r="AK28" s="34">
        <f t="shared" si="4"/>
        <v>26.277495719403205</v>
      </c>
      <c r="AL28" s="34">
        <f t="shared" si="4"/>
        <v>27.099867761702122</v>
      </c>
      <c r="AM28" s="34">
        <f t="shared" si="4"/>
        <v>27.922239804001045</v>
      </c>
      <c r="AN28" s="34">
        <f t="shared" si="4"/>
        <v>28.744611846299961</v>
      </c>
      <c r="AO28" s="34">
        <f t="shared" si="4"/>
        <v>29.566983888598884</v>
      </c>
      <c r="AP28" s="34">
        <f t="shared" si="4"/>
        <v>30.389355930897796</v>
      </c>
      <c r="AQ28" s="34">
        <f t="shared" si="4"/>
        <v>31.211727973196719</v>
      </c>
      <c r="AR28" s="34">
        <f t="shared" si="4"/>
        <v>32.034100015495639</v>
      </c>
      <c r="AS28" s="34">
        <f t="shared" si="4"/>
        <v>32.856472057794562</v>
      </c>
      <c r="AT28" s="34">
        <f t="shared" si="4"/>
        <v>33.678844100093471</v>
      </c>
      <c r="AU28" s="34">
        <f t="shared" si="4"/>
        <v>34.501216142392394</v>
      </c>
      <c r="AV28" s="34">
        <f t="shared" si="4"/>
        <v>35.32358818469131</v>
      </c>
      <c r="AW28" s="34">
        <f t="shared" si="4"/>
        <v>36.145960226990233</v>
      </c>
      <c r="AX28" s="34"/>
      <c r="AY28" s="34"/>
      <c r="AZ28" s="34"/>
      <c r="BA28" s="34"/>
      <c r="BB28" s="34"/>
      <c r="BC28" s="34"/>
      <c r="BD28" s="34"/>
    </row>
    <row r="29" spans="1:56" x14ac:dyDescent="0.3">
      <c r="A29" s="115"/>
      <c r="B29" s="9" t="s">
        <v>92</v>
      </c>
      <c r="C29" s="11" t="s">
        <v>44</v>
      </c>
      <c r="D29" s="9" t="s">
        <v>40</v>
      </c>
      <c r="E29" s="34">
        <f>E26-E28</f>
        <v>-1.8596379999999995</v>
      </c>
      <c r="F29" s="34">
        <f t="shared" ref="F29:AW29" si="5">F26-F28</f>
        <v>-1.6542895915604046</v>
      </c>
      <c r="G29" s="34">
        <f t="shared" si="5"/>
        <v>-1.4452671831208113</v>
      </c>
      <c r="H29" s="34">
        <f t="shared" si="5"/>
        <v>-1.231426774681216</v>
      </c>
      <c r="I29" s="34">
        <f t="shared" si="5"/>
        <v>-1.0135603662416228</v>
      </c>
      <c r="J29" s="34">
        <f t="shared" si="5"/>
        <v>-0.79030135566689363</v>
      </c>
      <c r="K29" s="34">
        <f t="shared" si="5"/>
        <v>-0.5627963450921647</v>
      </c>
      <c r="L29" s="34">
        <f t="shared" si="5"/>
        <v>-0.33104533451743601</v>
      </c>
      <c r="M29" s="34">
        <f t="shared" si="5"/>
        <v>1.6351416760572937</v>
      </c>
      <c r="N29" s="34">
        <f t="shared" si="5"/>
        <v>1.8407346866320227</v>
      </c>
      <c r="O29" s="34">
        <f t="shared" si="5"/>
        <v>2.0463276972067508</v>
      </c>
      <c r="P29" s="34">
        <f t="shared" si="5"/>
        <v>2.2519207077814798</v>
      </c>
      <c r="Q29" s="34">
        <f t="shared" si="5"/>
        <v>2.4575137183562088</v>
      </c>
      <c r="R29" s="34">
        <f t="shared" si="5"/>
        <v>2.6631067289309378</v>
      </c>
      <c r="S29" s="34">
        <f t="shared" si="5"/>
        <v>2.8686997395056668</v>
      </c>
      <c r="T29" s="34">
        <f t="shared" si="5"/>
        <v>3.0742927500803958</v>
      </c>
      <c r="U29" s="34">
        <f t="shared" si="5"/>
        <v>3.2798857606551248</v>
      </c>
      <c r="V29" s="34">
        <f t="shared" si="5"/>
        <v>3.4854787712298538</v>
      </c>
      <c r="W29" s="34">
        <f t="shared" si="5"/>
        <v>3.6910717818045846</v>
      </c>
      <c r="X29" s="34">
        <f t="shared" si="5"/>
        <v>3.8966647923793136</v>
      </c>
      <c r="Y29" s="34">
        <f t="shared" si="5"/>
        <v>4.1022578029540426</v>
      </c>
      <c r="Z29" s="34">
        <f t="shared" si="5"/>
        <v>4.3078508135287734</v>
      </c>
      <c r="AA29" s="34">
        <f t="shared" si="5"/>
        <v>4.5134438241035042</v>
      </c>
      <c r="AB29" s="34">
        <f t="shared" si="5"/>
        <v>4.7190368346782314</v>
      </c>
      <c r="AC29" s="34">
        <f t="shared" si="5"/>
        <v>4.9246298452529622</v>
      </c>
      <c r="AD29" s="34">
        <f t="shared" si="5"/>
        <v>5.130222855827693</v>
      </c>
      <c r="AE29" s="34">
        <f t="shared" si="5"/>
        <v>5.3358158664024202</v>
      </c>
      <c r="AF29" s="34">
        <f t="shared" si="5"/>
        <v>5.541408876977151</v>
      </c>
      <c r="AG29" s="34">
        <f t="shared" si="5"/>
        <v>5.7470018875518818</v>
      </c>
      <c r="AH29" s="34">
        <f t="shared" si="5"/>
        <v>5.952594898126609</v>
      </c>
      <c r="AI29" s="34">
        <f t="shared" si="5"/>
        <v>6.1581879087013398</v>
      </c>
      <c r="AJ29" s="34">
        <f t="shared" si="5"/>
        <v>6.3637809192760706</v>
      </c>
      <c r="AK29" s="34">
        <f t="shared" si="5"/>
        <v>6.5693739298507978</v>
      </c>
      <c r="AL29" s="34">
        <f t="shared" si="5"/>
        <v>6.7749669404255286</v>
      </c>
      <c r="AM29" s="34">
        <f t="shared" si="5"/>
        <v>6.9805599510002594</v>
      </c>
      <c r="AN29" s="34">
        <f t="shared" si="5"/>
        <v>7.1861529615749902</v>
      </c>
      <c r="AO29" s="34">
        <f t="shared" si="5"/>
        <v>7.391745972149721</v>
      </c>
      <c r="AP29" s="34">
        <f t="shared" si="5"/>
        <v>7.5973389827244482</v>
      </c>
      <c r="AQ29" s="34">
        <f t="shared" si="5"/>
        <v>7.802931993299179</v>
      </c>
      <c r="AR29" s="34">
        <f t="shared" si="5"/>
        <v>8.0085250038739062</v>
      </c>
      <c r="AS29" s="34">
        <f t="shared" si="5"/>
        <v>8.214118014448637</v>
      </c>
      <c r="AT29" s="34">
        <f t="shared" si="5"/>
        <v>8.4197110250233678</v>
      </c>
      <c r="AU29" s="34">
        <f t="shared" si="5"/>
        <v>8.6253040355980986</v>
      </c>
      <c r="AV29" s="34">
        <f t="shared" si="5"/>
        <v>8.8308970461728293</v>
      </c>
      <c r="AW29" s="34">
        <f t="shared" si="5"/>
        <v>9.0364900567475601</v>
      </c>
      <c r="AX29" s="34"/>
      <c r="AY29" s="34"/>
      <c r="AZ29" s="34"/>
      <c r="BA29" s="34"/>
      <c r="BB29" s="34"/>
      <c r="BC29" s="34"/>
      <c r="BD29" s="34"/>
    </row>
    <row r="30" spans="1:56" ht="16.5" hidden="1" customHeight="1" outlineLevel="1" x14ac:dyDescent="0.35">
      <c r="A30" s="115"/>
      <c r="B30" s="9" t="s">
        <v>1</v>
      </c>
      <c r="C30" s="11" t="s">
        <v>53</v>
      </c>
      <c r="D30" s="9" t="s">
        <v>40</v>
      </c>
      <c r="F30" s="34">
        <f>$E$28/'Fixed data'!$C$7</f>
        <v>-0.16530115555555558</v>
      </c>
      <c r="G30" s="34">
        <f>$E$28/'Fixed data'!$C$7</f>
        <v>-0.16530115555555558</v>
      </c>
      <c r="H30" s="34">
        <f>$E$28/'Fixed data'!$C$7</f>
        <v>-0.16530115555555558</v>
      </c>
      <c r="I30" s="34">
        <f>$E$28/'Fixed data'!$C$7</f>
        <v>-0.16530115555555558</v>
      </c>
      <c r="J30" s="34">
        <f>$E$28/'Fixed data'!$C$7</f>
        <v>-0.16530115555555558</v>
      </c>
      <c r="K30" s="34">
        <f>$E$28/'Fixed data'!$C$7</f>
        <v>-0.16530115555555558</v>
      </c>
      <c r="L30" s="34">
        <f>$E$28/'Fixed data'!$C$7</f>
        <v>-0.16530115555555558</v>
      </c>
      <c r="M30" s="34">
        <f>$E$28/'Fixed data'!$C$7</f>
        <v>-0.16530115555555558</v>
      </c>
      <c r="N30" s="34">
        <f>$E$28/'Fixed data'!$C$7</f>
        <v>-0.16530115555555558</v>
      </c>
      <c r="O30" s="34">
        <f>$E$28/'Fixed data'!$C$7</f>
        <v>-0.16530115555555558</v>
      </c>
      <c r="P30" s="34">
        <f>$E$28/'Fixed data'!$C$7</f>
        <v>-0.16530115555555558</v>
      </c>
      <c r="Q30" s="34">
        <f>$E$28/'Fixed data'!$C$7</f>
        <v>-0.16530115555555558</v>
      </c>
      <c r="R30" s="34">
        <f>$E$28/'Fixed data'!$C$7</f>
        <v>-0.16530115555555558</v>
      </c>
      <c r="S30" s="34">
        <f>$E$28/'Fixed data'!$C$7</f>
        <v>-0.16530115555555558</v>
      </c>
      <c r="T30" s="34">
        <f>$E$28/'Fixed data'!$C$7</f>
        <v>-0.16530115555555558</v>
      </c>
      <c r="U30" s="34">
        <f>$E$28/'Fixed data'!$C$7</f>
        <v>-0.16530115555555558</v>
      </c>
      <c r="V30" s="34">
        <f>$E$28/'Fixed data'!$C$7</f>
        <v>-0.16530115555555558</v>
      </c>
      <c r="W30" s="34">
        <f>$E$28/'Fixed data'!$C$7</f>
        <v>-0.16530115555555558</v>
      </c>
      <c r="X30" s="34">
        <f>$E$28/'Fixed data'!$C$7</f>
        <v>-0.16530115555555558</v>
      </c>
      <c r="Y30" s="34">
        <f>$E$28/'Fixed data'!$C$7</f>
        <v>-0.16530115555555558</v>
      </c>
      <c r="Z30" s="34">
        <f>$E$28/'Fixed data'!$C$7</f>
        <v>-0.16530115555555558</v>
      </c>
      <c r="AA30" s="34">
        <f>$E$28/'Fixed data'!$C$7</f>
        <v>-0.16530115555555558</v>
      </c>
      <c r="AB30" s="34">
        <f>$E$28/'Fixed data'!$C$7</f>
        <v>-0.16530115555555558</v>
      </c>
      <c r="AC30" s="34">
        <f>$E$28/'Fixed data'!$C$7</f>
        <v>-0.16530115555555558</v>
      </c>
      <c r="AD30" s="34">
        <f>$E$28/'Fixed data'!$C$7</f>
        <v>-0.16530115555555558</v>
      </c>
      <c r="AE30" s="34">
        <f>$E$28/'Fixed data'!$C$7</f>
        <v>-0.16530115555555558</v>
      </c>
      <c r="AF30" s="34">
        <f>$E$28/'Fixed data'!$C$7</f>
        <v>-0.16530115555555558</v>
      </c>
      <c r="AG30" s="34">
        <f>$E$28/'Fixed data'!$C$7</f>
        <v>-0.16530115555555558</v>
      </c>
      <c r="AH30" s="34">
        <f>$E$28/'Fixed data'!$C$7</f>
        <v>-0.16530115555555558</v>
      </c>
      <c r="AI30" s="34">
        <f>$E$28/'Fixed data'!$C$7</f>
        <v>-0.16530115555555558</v>
      </c>
      <c r="AJ30" s="34">
        <f>$E$28/'Fixed data'!$C$7</f>
        <v>-0.16530115555555558</v>
      </c>
      <c r="AK30" s="34">
        <f>$E$28/'Fixed data'!$C$7</f>
        <v>-0.16530115555555558</v>
      </c>
      <c r="AL30" s="34">
        <f>$E$28/'Fixed data'!$C$7</f>
        <v>-0.16530115555555558</v>
      </c>
      <c r="AM30" s="34">
        <f>$E$28/'Fixed data'!$C$7</f>
        <v>-0.16530115555555558</v>
      </c>
      <c r="AN30" s="34">
        <f>$E$28/'Fixed data'!$C$7</f>
        <v>-0.16530115555555558</v>
      </c>
      <c r="AO30" s="34">
        <f>$E$28/'Fixed data'!$C$7</f>
        <v>-0.16530115555555558</v>
      </c>
      <c r="AP30" s="34">
        <f>$E$28/'Fixed data'!$C$7</f>
        <v>-0.16530115555555558</v>
      </c>
      <c r="AQ30" s="34">
        <f>$E$28/'Fixed data'!$C$7</f>
        <v>-0.16530115555555558</v>
      </c>
      <c r="AR30" s="34">
        <f>$E$28/'Fixed data'!$C$7</f>
        <v>-0.16530115555555558</v>
      </c>
      <c r="AS30" s="34">
        <f>$E$28/'Fixed data'!$C$7</f>
        <v>-0.16530115555555558</v>
      </c>
      <c r="AT30" s="34">
        <f>$E$28/'Fixed data'!$C$7</f>
        <v>-0.16530115555555558</v>
      </c>
      <c r="AU30" s="34">
        <f>$E$28/'Fixed data'!$C$7</f>
        <v>-0.16530115555555558</v>
      </c>
      <c r="AV30" s="34">
        <f>$E$28/'Fixed data'!$C$7</f>
        <v>-0.16530115555555558</v>
      </c>
      <c r="AW30" s="34">
        <f>$E$28/'Fixed data'!$C$7</f>
        <v>-0.16530115555555558</v>
      </c>
      <c r="AX30" s="34">
        <f>$E$28/'Fixed data'!$C$7</f>
        <v>-0.16530115555555558</v>
      </c>
      <c r="AY30" s="34"/>
      <c r="AZ30" s="34"/>
      <c r="BA30" s="34"/>
      <c r="BB30" s="34"/>
      <c r="BC30" s="34"/>
      <c r="BD30" s="34"/>
    </row>
    <row r="31" spans="1:56" ht="16.5" hidden="1" customHeight="1" outlineLevel="1" x14ac:dyDescent="0.35">
      <c r="A31" s="115"/>
      <c r="B31" s="9" t="s">
        <v>2</v>
      </c>
      <c r="C31" s="11" t="s">
        <v>54</v>
      </c>
      <c r="D31" s="9" t="s">
        <v>40</v>
      </c>
      <c r="F31" s="34"/>
      <c r="G31" s="34">
        <f>$F$28/'Fixed data'!$C$7</f>
        <v>-0.14704796369425827</v>
      </c>
      <c r="H31" s="34">
        <f>$F$28/'Fixed data'!$C$7</f>
        <v>-0.14704796369425827</v>
      </c>
      <c r="I31" s="34">
        <f>$F$28/'Fixed data'!$C$7</f>
        <v>-0.14704796369425827</v>
      </c>
      <c r="J31" s="34">
        <f>$F$28/'Fixed data'!$C$7</f>
        <v>-0.14704796369425827</v>
      </c>
      <c r="K31" s="34">
        <f>$F$28/'Fixed data'!$C$7</f>
        <v>-0.14704796369425827</v>
      </c>
      <c r="L31" s="34">
        <f>$F$28/'Fixed data'!$C$7</f>
        <v>-0.14704796369425827</v>
      </c>
      <c r="M31" s="34">
        <f>$F$28/'Fixed data'!$C$7</f>
        <v>-0.14704796369425827</v>
      </c>
      <c r="N31" s="34">
        <f>$F$28/'Fixed data'!$C$7</f>
        <v>-0.14704796369425827</v>
      </c>
      <c r="O31" s="34">
        <f>$F$28/'Fixed data'!$C$7</f>
        <v>-0.14704796369425827</v>
      </c>
      <c r="P31" s="34">
        <f>$F$28/'Fixed data'!$C$7</f>
        <v>-0.14704796369425827</v>
      </c>
      <c r="Q31" s="34">
        <f>$F$28/'Fixed data'!$C$7</f>
        <v>-0.14704796369425827</v>
      </c>
      <c r="R31" s="34">
        <f>$F$28/'Fixed data'!$C$7</f>
        <v>-0.14704796369425827</v>
      </c>
      <c r="S31" s="34">
        <f>$F$28/'Fixed data'!$C$7</f>
        <v>-0.14704796369425827</v>
      </c>
      <c r="T31" s="34">
        <f>$F$28/'Fixed data'!$C$7</f>
        <v>-0.14704796369425827</v>
      </c>
      <c r="U31" s="34">
        <f>$F$28/'Fixed data'!$C$7</f>
        <v>-0.14704796369425827</v>
      </c>
      <c r="V31" s="34">
        <f>$F$28/'Fixed data'!$C$7</f>
        <v>-0.14704796369425827</v>
      </c>
      <c r="W31" s="34">
        <f>$F$28/'Fixed data'!$C$7</f>
        <v>-0.14704796369425827</v>
      </c>
      <c r="X31" s="34">
        <f>$F$28/'Fixed data'!$C$7</f>
        <v>-0.14704796369425827</v>
      </c>
      <c r="Y31" s="34">
        <f>$F$28/'Fixed data'!$C$7</f>
        <v>-0.14704796369425827</v>
      </c>
      <c r="Z31" s="34">
        <f>$F$28/'Fixed data'!$C$7</f>
        <v>-0.14704796369425827</v>
      </c>
      <c r="AA31" s="34">
        <f>$F$28/'Fixed data'!$C$7</f>
        <v>-0.14704796369425827</v>
      </c>
      <c r="AB31" s="34">
        <f>$F$28/'Fixed data'!$C$7</f>
        <v>-0.14704796369425827</v>
      </c>
      <c r="AC31" s="34">
        <f>$F$28/'Fixed data'!$C$7</f>
        <v>-0.14704796369425827</v>
      </c>
      <c r="AD31" s="34">
        <f>$F$28/'Fixed data'!$C$7</f>
        <v>-0.14704796369425827</v>
      </c>
      <c r="AE31" s="34">
        <f>$F$28/'Fixed data'!$C$7</f>
        <v>-0.14704796369425827</v>
      </c>
      <c r="AF31" s="34">
        <f>$F$28/'Fixed data'!$C$7</f>
        <v>-0.14704796369425827</v>
      </c>
      <c r="AG31" s="34">
        <f>$F$28/'Fixed data'!$C$7</f>
        <v>-0.14704796369425827</v>
      </c>
      <c r="AH31" s="34">
        <f>$F$28/'Fixed data'!$C$7</f>
        <v>-0.14704796369425827</v>
      </c>
      <c r="AI31" s="34">
        <f>$F$28/'Fixed data'!$C$7</f>
        <v>-0.14704796369425827</v>
      </c>
      <c r="AJ31" s="34">
        <f>$F$28/'Fixed data'!$C$7</f>
        <v>-0.14704796369425827</v>
      </c>
      <c r="AK31" s="34">
        <f>$F$28/'Fixed data'!$C$7</f>
        <v>-0.14704796369425827</v>
      </c>
      <c r="AL31" s="34">
        <f>$F$28/'Fixed data'!$C$7</f>
        <v>-0.14704796369425827</v>
      </c>
      <c r="AM31" s="34">
        <f>$F$28/'Fixed data'!$C$7</f>
        <v>-0.14704796369425827</v>
      </c>
      <c r="AN31" s="34">
        <f>$F$28/'Fixed data'!$C$7</f>
        <v>-0.14704796369425827</v>
      </c>
      <c r="AO31" s="34">
        <f>$F$28/'Fixed data'!$C$7</f>
        <v>-0.14704796369425827</v>
      </c>
      <c r="AP31" s="34">
        <f>$F$28/'Fixed data'!$C$7</f>
        <v>-0.14704796369425827</v>
      </c>
      <c r="AQ31" s="34">
        <f>$F$28/'Fixed data'!$C$7</f>
        <v>-0.14704796369425827</v>
      </c>
      <c r="AR31" s="34">
        <f>$F$28/'Fixed data'!$C$7</f>
        <v>-0.14704796369425827</v>
      </c>
      <c r="AS31" s="34">
        <f>$F$28/'Fixed data'!$C$7</f>
        <v>-0.14704796369425827</v>
      </c>
      <c r="AT31" s="34">
        <f>$F$28/'Fixed data'!$C$7</f>
        <v>-0.14704796369425827</v>
      </c>
      <c r="AU31" s="34">
        <f>$F$28/'Fixed data'!$C$7</f>
        <v>-0.14704796369425827</v>
      </c>
      <c r="AV31" s="34">
        <f>$F$28/'Fixed data'!$C$7</f>
        <v>-0.14704796369425827</v>
      </c>
      <c r="AW31" s="34">
        <f>$F$28/'Fixed data'!$C$7</f>
        <v>-0.14704796369425827</v>
      </c>
      <c r="AX31" s="34">
        <f>$F$28/'Fixed data'!$C$7</f>
        <v>-0.14704796369425827</v>
      </c>
      <c r="AY31" s="34">
        <f>$F$28/'Fixed data'!$C$7</f>
        <v>-0.14704796369425827</v>
      </c>
      <c r="AZ31" s="34"/>
      <c r="BA31" s="34"/>
      <c r="BB31" s="34"/>
      <c r="BC31" s="34"/>
      <c r="BD31" s="34"/>
    </row>
    <row r="32" spans="1:56" ht="16.5" hidden="1" customHeight="1" outlineLevel="1" x14ac:dyDescent="0.35">
      <c r="A32" s="115"/>
      <c r="B32" s="9" t="s">
        <v>3</v>
      </c>
      <c r="C32" s="11" t="s">
        <v>55</v>
      </c>
      <c r="D32" s="9" t="s">
        <v>40</v>
      </c>
      <c r="F32" s="34"/>
      <c r="G32" s="34"/>
      <c r="H32" s="34">
        <f>$G$28/'Fixed data'!$C$7</f>
        <v>-0.12846819405518325</v>
      </c>
      <c r="I32" s="34">
        <f>$G$28/'Fixed data'!$C$7</f>
        <v>-0.12846819405518325</v>
      </c>
      <c r="J32" s="34">
        <f>$G$28/'Fixed data'!$C$7</f>
        <v>-0.12846819405518325</v>
      </c>
      <c r="K32" s="34">
        <f>$G$28/'Fixed data'!$C$7</f>
        <v>-0.12846819405518325</v>
      </c>
      <c r="L32" s="34">
        <f>$G$28/'Fixed data'!$C$7</f>
        <v>-0.12846819405518325</v>
      </c>
      <c r="M32" s="34">
        <f>$G$28/'Fixed data'!$C$7</f>
        <v>-0.12846819405518325</v>
      </c>
      <c r="N32" s="34">
        <f>$G$28/'Fixed data'!$C$7</f>
        <v>-0.12846819405518325</v>
      </c>
      <c r="O32" s="34">
        <f>$G$28/'Fixed data'!$C$7</f>
        <v>-0.12846819405518325</v>
      </c>
      <c r="P32" s="34">
        <f>$G$28/'Fixed data'!$C$7</f>
        <v>-0.12846819405518325</v>
      </c>
      <c r="Q32" s="34">
        <f>$G$28/'Fixed data'!$C$7</f>
        <v>-0.12846819405518325</v>
      </c>
      <c r="R32" s="34">
        <f>$G$28/'Fixed data'!$C$7</f>
        <v>-0.12846819405518325</v>
      </c>
      <c r="S32" s="34">
        <f>$G$28/'Fixed data'!$C$7</f>
        <v>-0.12846819405518325</v>
      </c>
      <c r="T32" s="34">
        <f>$G$28/'Fixed data'!$C$7</f>
        <v>-0.12846819405518325</v>
      </c>
      <c r="U32" s="34">
        <f>$G$28/'Fixed data'!$C$7</f>
        <v>-0.12846819405518325</v>
      </c>
      <c r="V32" s="34">
        <f>$G$28/'Fixed data'!$C$7</f>
        <v>-0.12846819405518325</v>
      </c>
      <c r="W32" s="34">
        <f>$G$28/'Fixed data'!$C$7</f>
        <v>-0.12846819405518325</v>
      </c>
      <c r="X32" s="34">
        <f>$G$28/'Fixed data'!$C$7</f>
        <v>-0.12846819405518325</v>
      </c>
      <c r="Y32" s="34">
        <f>$G$28/'Fixed data'!$C$7</f>
        <v>-0.12846819405518325</v>
      </c>
      <c r="Z32" s="34">
        <f>$G$28/'Fixed data'!$C$7</f>
        <v>-0.12846819405518325</v>
      </c>
      <c r="AA32" s="34">
        <f>$G$28/'Fixed data'!$C$7</f>
        <v>-0.12846819405518325</v>
      </c>
      <c r="AB32" s="34">
        <f>$G$28/'Fixed data'!$C$7</f>
        <v>-0.12846819405518325</v>
      </c>
      <c r="AC32" s="34">
        <f>$G$28/'Fixed data'!$C$7</f>
        <v>-0.12846819405518325</v>
      </c>
      <c r="AD32" s="34">
        <f>$G$28/'Fixed data'!$C$7</f>
        <v>-0.12846819405518325</v>
      </c>
      <c r="AE32" s="34">
        <f>$G$28/'Fixed data'!$C$7</f>
        <v>-0.12846819405518325</v>
      </c>
      <c r="AF32" s="34">
        <f>$G$28/'Fixed data'!$C$7</f>
        <v>-0.12846819405518325</v>
      </c>
      <c r="AG32" s="34">
        <f>$G$28/'Fixed data'!$C$7</f>
        <v>-0.12846819405518325</v>
      </c>
      <c r="AH32" s="34">
        <f>$G$28/'Fixed data'!$C$7</f>
        <v>-0.12846819405518325</v>
      </c>
      <c r="AI32" s="34">
        <f>$G$28/'Fixed data'!$C$7</f>
        <v>-0.12846819405518325</v>
      </c>
      <c r="AJ32" s="34">
        <f>$G$28/'Fixed data'!$C$7</f>
        <v>-0.12846819405518325</v>
      </c>
      <c r="AK32" s="34">
        <f>$G$28/'Fixed data'!$C$7</f>
        <v>-0.12846819405518325</v>
      </c>
      <c r="AL32" s="34">
        <f>$G$28/'Fixed data'!$C$7</f>
        <v>-0.12846819405518325</v>
      </c>
      <c r="AM32" s="34">
        <f>$G$28/'Fixed data'!$C$7</f>
        <v>-0.12846819405518325</v>
      </c>
      <c r="AN32" s="34">
        <f>$G$28/'Fixed data'!$C$7</f>
        <v>-0.12846819405518325</v>
      </c>
      <c r="AO32" s="34">
        <f>$G$28/'Fixed data'!$C$7</f>
        <v>-0.12846819405518325</v>
      </c>
      <c r="AP32" s="34">
        <f>$G$28/'Fixed data'!$C$7</f>
        <v>-0.12846819405518325</v>
      </c>
      <c r="AQ32" s="34">
        <f>$G$28/'Fixed data'!$C$7</f>
        <v>-0.12846819405518325</v>
      </c>
      <c r="AR32" s="34">
        <f>$G$28/'Fixed data'!$C$7</f>
        <v>-0.12846819405518325</v>
      </c>
      <c r="AS32" s="34">
        <f>$G$28/'Fixed data'!$C$7</f>
        <v>-0.12846819405518325</v>
      </c>
      <c r="AT32" s="34">
        <f>$G$28/'Fixed data'!$C$7</f>
        <v>-0.12846819405518325</v>
      </c>
      <c r="AU32" s="34">
        <f>$G$28/'Fixed data'!$C$7</f>
        <v>-0.12846819405518325</v>
      </c>
      <c r="AV32" s="34">
        <f>$G$28/'Fixed data'!$C$7</f>
        <v>-0.12846819405518325</v>
      </c>
      <c r="AW32" s="34">
        <f>$G$28/'Fixed data'!$C$7</f>
        <v>-0.12846819405518325</v>
      </c>
      <c r="AX32" s="34">
        <f>$G$28/'Fixed data'!$C$7</f>
        <v>-0.12846819405518325</v>
      </c>
      <c r="AY32" s="34">
        <f>$G$28/'Fixed data'!$C$7</f>
        <v>-0.12846819405518325</v>
      </c>
      <c r="AZ32" s="34">
        <f>$G$28/'Fixed data'!$C$7</f>
        <v>-0.12846819405518325</v>
      </c>
      <c r="BA32" s="34"/>
      <c r="BB32" s="34"/>
      <c r="BC32" s="34"/>
      <c r="BD32" s="34"/>
    </row>
    <row r="33" spans="1:57" ht="16.5" hidden="1" customHeight="1" outlineLevel="1" x14ac:dyDescent="0.35">
      <c r="A33" s="115"/>
      <c r="B33" s="9" t="s">
        <v>4</v>
      </c>
      <c r="C33" s="11" t="s">
        <v>56</v>
      </c>
      <c r="D33" s="9" t="s">
        <v>40</v>
      </c>
      <c r="F33" s="34"/>
      <c r="G33" s="34"/>
      <c r="H33" s="34"/>
      <c r="I33" s="34">
        <f>$H$28/'Fixed data'!$C$7</f>
        <v>-0.1094601577494415</v>
      </c>
      <c r="J33" s="34">
        <f>$H$28/'Fixed data'!$C$7</f>
        <v>-0.1094601577494415</v>
      </c>
      <c r="K33" s="34">
        <f>$H$28/'Fixed data'!$C$7</f>
        <v>-0.1094601577494415</v>
      </c>
      <c r="L33" s="34">
        <f>$H$28/'Fixed data'!$C$7</f>
        <v>-0.1094601577494415</v>
      </c>
      <c r="M33" s="34">
        <f>$H$28/'Fixed data'!$C$7</f>
        <v>-0.1094601577494415</v>
      </c>
      <c r="N33" s="34">
        <f>$H$28/'Fixed data'!$C$7</f>
        <v>-0.1094601577494415</v>
      </c>
      <c r="O33" s="34">
        <f>$H$28/'Fixed data'!$C$7</f>
        <v>-0.1094601577494415</v>
      </c>
      <c r="P33" s="34">
        <f>$H$28/'Fixed data'!$C$7</f>
        <v>-0.1094601577494415</v>
      </c>
      <c r="Q33" s="34">
        <f>$H$28/'Fixed data'!$C$7</f>
        <v>-0.1094601577494415</v>
      </c>
      <c r="R33" s="34">
        <f>$H$28/'Fixed data'!$C$7</f>
        <v>-0.1094601577494415</v>
      </c>
      <c r="S33" s="34">
        <f>$H$28/'Fixed data'!$C$7</f>
        <v>-0.1094601577494415</v>
      </c>
      <c r="T33" s="34">
        <f>$H$28/'Fixed data'!$C$7</f>
        <v>-0.1094601577494415</v>
      </c>
      <c r="U33" s="34">
        <f>$H$28/'Fixed data'!$C$7</f>
        <v>-0.1094601577494415</v>
      </c>
      <c r="V33" s="34">
        <f>$H$28/'Fixed data'!$C$7</f>
        <v>-0.1094601577494415</v>
      </c>
      <c r="W33" s="34">
        <f>$H$28/'Fixed data'!$C$7</f>
        <v>-0.1094601577494415</v>
      </c>
      <c r="X33" s="34">
        <f>$H$28/'Fixed data'!$C$7</f>
        <v>-0.1094601577494415</v>
      </c>
      <c r="Y33" s="34">
        <f>$H$28/'Fixed data'!$C$7</f>
        <v>-0.1094601577494415</v>
      </c>
      <c r="Z33" s="34">
        <f>$H$28/'Fixed data'!$C$7</f>
        <v>-0.1094601577494415</v>
      </c>
      <c r="AA33" s="34">
        <f>$H$28/'Fixed data'!$C$7</f>
        <v>-0.1094601577494415</v>
      </c>
      <c r="AB33" s="34">
        <f>$H$28/'Fixed data'!$C$7</f>
        <v>-0.1094601577494415</v>
      </c>
      <c r="AC33" s="34">
        <f>$H$28/'Fixed data'!$C$7</f>
        <v>-0.1094601577494415</v>
      </c>
      <c r="AD33" s="34">
        <f>$H$28/'Fixed data'!$C$7</f>
        <v>-0.1094601577494415</v>
      </c>
      <c r="AE33" s="34">
        <f>$H$28/'Fixed data'!$C$7</f>
        <v>-0.1094601577494415</v>
      </c>
      <c r="AF33" s="34">
        <f>$H$28/'Fixed data'!$C$7</f>
        <v>-0.1094601577494415</v>
      </c>
      <c r="AG33" s="34">
        <f>$H$28/'Fixed data'!$C$7</f>
        <v>-0.1094601577494415</v>
      </c>
      <c r="AH33" s="34">
        <f>$H$28/'Fixed data'!$C$7</f>
        <v>-0.1094601577494415</v>
      </c>
      <c r="AI33" s="34">
        <f>$H$28/'Fixed data'!$C$7</f>
        <v>-0.1094601577494415</v>
      </c>
      <c r="AJ33" s="34">
        <f>$H$28/'Fixed data'!$C$7</f>
        <v>-0.1094601577494415</v>
      </c>
      <c r="AK33" s="34">
        <f>$H$28/'Fixed data'!$C$7</f>
        <v>-0.1094601577494415</v>
      </c>
      <c r="AL33" s="34">
        <f>$H$28/'Fixed data'!$C$7</f>
        <v>-0.1094601577494415</v>
      </c>
      <c r="AM33" s="34">
        <f>$H$28/'Fixed data'!$C$7</f>
        <v>-0.1094601577494415</v>
      </c>
      <c r="AN33" s="34">
        <f>$H$28/'Fixed data'!$C$7</f>
        <v>-0.1094601577494415</v>
      </c>
      <c r="AO33" s="34">
        <f>$H$28/'Fixed data'!$C$7</f>
        <v>-0.1094601577494415</v>
      </c>
      <c r="AP33" s="34">
        <f>$H$28/'Fixed data'!$C$7</f>
        <v>-0.1094601577494415</v>
      </c>
      <c r="AQ33" s="34">
        <f>$H$28/'Fixed data'!$C$7</f>
        <v>-0.1094601577494415</v>
      </c>
      <c r="AR33" s="34">
        <f>$H$28/'Fixed data'!$C$7</f>
        <v>-0.1094601577494415</v>
      </c>
      <c r="AS33" s="34">
        <f>$H$28/'Fixed data'!$C$7</f>
        <v>-0.1094601577494415</v>
      </c>
      <c r="AT33" s="34">
        <f>$H$28/'Fixed data'!$C$7</f>
        <v>-0.1094601577494415</v>
      </c>
      <c r="AU33" s="34">
        <f>$H$28/'Fixed data'!$C$7</f>
        <v>-0.1094601577494415</v>
      </c>
      <c r="AV33" s="34">
        <f>$H$28/'Fixed data'!$C$7</f>
        <v>-0.1094601577494415</v>
      </c>
      <c r="AW33" s="34">
        <f>$H$28/'Fixed data'!$C$7</f>
        <v>-0.1094601577494415</v>
      </c>
      <c r="AX33" s="34">
        <f>$H$28/'Fixed data'!$C$7</f>
        <v>-0.1094601577494415</v>
      </c>
      <c r="AY33" s="34">
        <f>$H$28/'Fixed data'!$C$7</f>
        <v>-0.1094601577494415</v>
      </c>
      <c r="AZ33" s="34">
        <f>$H$28/'Fixed data'!$C$7</f>
        <v>-0.1094601577494415</v>
      </c>
      <c r="BA33" s="34">
        <f>$H$28/'Fixed data'!$C$7</f>
        <v>-0.1094601577494415</v>
      </c>
      <c r="BB33" s="34"/>
      <c r="BC33" s="34"/>
      <c r="BD33" s="34"/>
    </row>
    <row r="34" spans="1:57" ht="16.5" hidden="1" customHeight="1" outlineLevel="1" x14ac:dyDescent="0.35">
      <c r="A34" s="115"/>
      <c r="B34" s="9" t="s">
        <v>5</v>
      </c>
      <c r="C34" s="11" t="s">
        <v>57</v>
      </c>
      <c r="D34" s="9" t="s">
        <v>40</v>
      </c>
      <c r="F34" s="34"/>
      <c r="G34" s="34"/>
      <c r="H34" s="34"/>
      <c r="I34" s="34"/>
      <c r="J34" s="34">
        <f>$I$28/'Fixed data'!$C$7</f>
        <v>-9.0094254777033173E-2</v>
      </c>
      <c r="K34" s="34">
        <f>$I$28/'Fixed data'!$C$7</f>
        <v>-9.0094254777033173E-2</v>
      </c>
      <c r="L34" s="34">
        <f>$I$28/'Fixed data'!$C$7</f>
        <v>-9.0094254777033173E-2</v>
      </c>
      <c r="M34" s="34">
        <f>$I$28/'Fixed data'!$C$7</f>
        <v>-9.0094254777033173E-2</v>
      </c>
      <c r="N34" s="34">
        <f>$I$28/'Fixed data'!$C$7</f>
        <v>-9.0094254777033173E-2</v>
      </c>
      <c r="O34" s="34">
        <f>$I$28/'Fixed data'!$C$7</f>
        <v>-9.0094254777033173E-2</v>
      </c>
      <c r="P34" s="34">
        <f>$I$28/'Fixed data'!$C$7</f>
        <v>-9.0094254777033173E-2</v>
      </c>
      <c r="Q34" s="34">
        <f>$I$28/'Fixed data'!$C$7</f>
        <v>-9.0094254777033173E-2</v>
      </c>
      <c r="R34" s="34">
        <f>$I$28/'Fixed data'!$C$7</f>
        <v>-9.0094254777033173E-2</v>
      </c>
      <c r="S34" s="34">
        <f>$I$28/'Fixed data'!$C$7</f>
        <v>-9.0094254777033173E-2</v>
      </c>
      <c r="T34" s="34">
        <f>$I$28/'Fixed data'!$C$7</f>
        <v>-9.0094254777033173E-2</v>
      </c>
      <c r="U34" s="34">
        <f>$I$28/'Fixed data'!$C$7</f>
        <v>-9.0094254777033173E-2</v>
      </c>
      <c r="V34" s="34">
        <f>$I$28/'Fixed data'!$C$7</f>
        <v>-9.0094254777033173E-2</v>
      </c>
      <c r="W34" s="34">
        <f>$I$28/'Fixed data'!$C$7</f>
        <v>-9.0094254777033173E-2</v>
      </c>
      <c r="X34" s="34">
        <f>$I$28/'Fixed data'!$C$7</f>
        <v>-9.0094254777033173E-2</v>
      </c>
      <c r="Y34" s="34">
        <f>$I$28/'Fixed data'!$C$7</f>
        <v>-9.0094254777033173E-2</v>
      </c>
      <c r="Z34" s="34">
        <f>$I$28/'Fixed data'!$C$7</f>
        <v>-9.0094254777033173E-2</v>
      </c>
      <c r="AA34" s="34">
        <f>$I$28/'Fixed data'!$C$7</f>
        <v>-9.0094254777033173E-2</v>
      </c>
      <c r="AB34" s="34">
        <f>$I$28/'Fixed data'!$C$7</f>
        <v>-9.0094254777033173E-2</v>
      </c>
      <c r="AC34" s="34">
        <f>$I$28/'Fixed data'!$C$7</f>
        <v>-9.0094254777033173E-2</v>
      </c>
      <c r="AD34" s="34">
        <f>$I$28/'Fixed data'!$C$7</f>
        <v>-9.0094254777033173E-2</v>
      </c>
      <c r="AE34" s="34">
        <f>$I$28/'Fixed data'!$C$7</f>
        <v>-9.0094254777033173E-2</v>
      </c>
      <c r="AF34" s="34">
        <f>$I$28/'Fixed data'!$C$7</f>
        <v>-9.0094254777033173E-2</v>
      </c>
      <c r="AG34" s="34">
        <f>$I$28/'Fixed data'!$C$7</f>
        <v>-9.0094254777033173E-2</v>
      </c>
      <c r="AH34" s="34">
        <f>$I$28/'Fixed data'!$C$7</f>
        <v>-9.0094254777033173E-2</v>
      </c>
      <c r="AI34" s="34">
        <f>$I$28/'Fixed data'!$C$7</f>
        <v>-9.0094254777033173E-2</v>
      </c>
      <c r="AJ34" s="34">
        <f>$I$28/'Fixed data'!$C$7</f>
        <v>-9.0094254777033173E-2</v>
      </c>
      <c r="AK34" s="34">
        <f>$I$28/'Fixed data'!$C$7</f>
        <v>-9.0094254777033173E-2</v>
      </c>
      <c r="AL34" s="34">
        <f>$I$28/'Fixed data'!$C$7</f>
        <v>-9.0094254777033173E-2</v>
      </c>
      <c r="AM34" s="34">
        <f>$I$28/'Fixed data'!$C$7</f>
        <v>-9.0094254777033173E-2</v>
      </c>
      <c r="AN34" s="34">
        <f>$I$28/'Fixed data'!$C$7</f>
        <v>-9.0094254777033173E-2</v>
      </c>
      <c r="AO34" s="34">
        <f>$I$28/'Fixed data'!$C$7</f>
        <v>-9.0094254777033173E-2</v>
      </c>
      <c r="AP34" s="34">
        <f>$I$28/'Fixed data'!$C$7</f>
        <v>-9.0094254777033173E-2</v>
      </c>
      <c r="AQ34" s="34">
        <f>$I$28/'Fixed data'!$C$7</f>
        <v>-9.0094254777033173E-2</v>
      </c>
      <c r="AR34" s="34">
        <f>$I$28/'Fixed data'!$C$7</f>
        <v>-9.0094254777033173E-2</v>
      </c>
      <c r="AS34" s="34">
        <f>$I$28/'Fixed data'!$C$7</f>
        <v>-9.0094254777033173E-2</v>
      </c>
      <c r="AT34" s="34">
        <f>$I$28/'Fixed data'!$C$7</f>
        <v>-9.0094254777033173E-2</v>
      </c>
      <c r="AU34" s="34">
        <f>$I$28/'Fixed data'!$C$7</f>
        <v>-9.0094254777033173E-2</v>
      </c>
      <c r="AV34" s="34">
        <f>$I$28/'Fixed data'!$C$7</f>
        <v>-9.0094254777033173E-2</v>
      </c>
      <c r="AW34" s="34">
        <f>$I$28/'Fixed data'!$C$7</f>
        <v>-9.0094254777033173E-2</v>
      </c>
      <c r="AX34" s="34">
        <f>$I$28/'Fixed data'!$C$7</f>
        <v>-9.0094254777033173E-2</v>
      </c>
      <c r="AY34" s="34">
        <f>$I$28/'Fixed data'!$C$7</f>
        <v>-9.0094254777033173E-2</v>
      </c>
      <c r="AZ34" s="34">
        <f>$I$28/'Fixed data'!$C$7</f>
        <v>-9.0094254777033173E-2</v>
      </c>
      <c r="BA34" s="34">
        <f>$I$28/'Fixed data'!$C$7</f>
        <v>-9.0094254777033173E-2</v>
      </c>
      <c r="BB34" s="34">
        <f>$I$28/'Fixed data'!$C$7</f>
        <v>-9.0094254777033173E-2</v>
      </c>
      <c r="BC34" s="34"/>
      <c r="BD34" s="34"/>
    </row>
    <row r="35" spans="1:57" ht="16.5" hidden="1" customHeight="1" outlineLevel="1" x14ac:dyDescent="0.35">
      <c r="A35" s="115"/>
      <c r="B35" s="9" t="s">
        <v>6</v>
      </c>
      <c r="C35" s="11" t="s">
        <v>58</v>
      </c>
      <c r="D35" s="9" t="s">
        <v>40</v>
      </c>
      <c r="F35" s="34"/>
      <c r="G35" s="34"/>
      <c r="H35" s="34"/>
      <c r="I35" s="34"/>
      <c r="J35" s="34"/>
      <c r="K35" s="34">
        <f>$J$28/'Fixed data'!$C$7</f>
        <v>-7.0249009392612763E-2</v>
      </c>
      <c r="L35" s="34">
        <f>$J$28/'Fixed data'!$C$7</f>
        <v>-7.0249009392612763E-2</v>
      </c>
      <c r="M35" s="34">
        <f>$J$28/'Fixed data'!$C$7</f>
        <v>-7.0249009392612763E-2</v>
      </c>
      <c r="N35" s="34">
        <f>$J$28/'Fixed data'!$C$7</f>
        <v>-7.0249009392612763E-2</v>
      </c>
      <c r="O35" s="34">
        <f>$J$28/'Fixed data'!$C$7</f>
        <v>-7.0249009392612763E-2</v>
      </c>
      <c r="P35" s="34">
        <f>$J$28/'Fixed data'!$C$7</f>
        <v>-7.0249009392612763E-2</v>
      </c>
      <c r="Q35" s="34">
        <f>$J$28/'Fixed data'!$C$7</f>
        <v>-7.0249009392612763E-2</v>
      </c>
      <c r="R35" s="34">
        <f>$J$28/'Fixed data'!$C$7</f>
        <v>-7.0249009392612763E-2</v>
      </c>
      <c r="S35" s="34">
        <f>$J$28/'Fixed data'!$C$7</f>
        <v>-7.0249009392612763E-2</v>
      </c>
      <c r="T35" s="34">
        <f>$J$28/'Fixed data'!$C$7</f>
        <v>-7.0249009392612763E-2</v>
      </c>
      <c r="U35" s="34">
        <f>$J$28/'Fixed data'!$C$7</f>
        <v>-7.0249009392612763E-2</v>
      </c>
      <c r="V35" s="34">
        <f>$J$28/'Fixed data'!$C$7</f>
        <v>-7.0249009392612763E-2</v>
      </c>
      <c r="W35" s="34">
        <f>$J$28/'Fixed data'!$C$7</f>
        <v>-7.0249009392612763E-2</v>
      </c>
      <c r="X35" s="34">
        <f>$J$28/'Fixed data'!$C$7</f>
        <v>-7.0249009392612763E-2</v>
      </c>
      <c r="Y35" s="34">
        <f>$J$28/'Fixed data'!$C$7</f>
        <v>-7.0249009392612763E-2</v>
      </c>
      <c r="Z35" s="34">
        <f>$J$28/'Fixed data'!$C$7</f>
        <v>-7.0249009392612763E-2</v>
      </c>
      <c r="AA35" s="34">
        <f>$J$28/'Fixed data'!$C$7</f>
        <v>-7.0249009392612763E-2</v>
      </c>
      <c r="AB35" s="34">
        <f>$J$28/'Fixed data'!$C$7</f>
        <v>-7.0249009392612763E-2</v>
      </c>
      <c r="AC35" s="34">
        <f>$J$28/'Fixed data'!$C$7</f>
        <v>-7.0249009392612763E-2</v>
      </c>
      <c r="AD35" s="34">
        <f>$J$28/'Fixed data'!$C$7</f>
        <v>-7.0249009392612763E-2</v>
      </c>
      <c r="AE35" s="34">
        <f>$J$28/'Fixed data'!$C$7</f>
        <v>-7.0249009392612763E-2</v>
      </c>
      <c r="AF35" s="34">
        <f>$J$28/'Fixed data'!$C$7</f>
        <v>-7.0249009392612763E-2</v>
      </c>
      <c r="AG35" s="34">
        <f>$J$28/'Fixed data'!$C$7</f>
        <v>-7.0249009392612763E-2</v>
      </c>
      <c r="AH35" s="34">
        <f>$J$28/'Fixed data'!$C$7</f>
        <v>-7.0249009392612763E-2</v>
      </c>
      <c r="AI35" s="34">
        <f>$J$28/'Fixed data'!$C$7</f>
        <v>-7.0249009392612763E-2</v>
      </c>
      <c r="AJ35" s="34">
        <f>$J$28/'Fixed data'!$C$7</f>
        <v>-7.0249009392612763E-2</v>
      </c>
      <c r="AK35" s="34">
        <f>$J$28/'Fixed data'!$C$7</f>
        <v>-7.0249009392612763E-2</v>
      </c>
      <c r="AL35" s="34">
        <f>$J$28/'Fixed data'!$C$7</f>
        <v>-7.0249009392612763E-2</v>
      </c>
      <c r="AM35" s="34">
        <f>$J$28/'Fixed data'!$C$7</f>
        <v>-7.0249009392612763E-2</v>
      </c>
      <c r="AN35" s="34">
        <f>$J$28/'Fixed data'!$C$7</f>
        <v>-7.0249009392612763E-2</v>
      </c>
      <c r="AO35" s="34">
        <f>$J$28/'Fixed data'!$C$7</f>
        <v>-7.0249009392612763E-2</v>
      </c>
      <c r="AP35" s="34">
        <f>$J$28/'Fixed data'!$C$7</f>
        <v>-7.0249009392612763E-2</v>
      </c>
      <c r="AQ35" s="34">
        <f>$J$28/'Fixed data'!$C$7</f>
        <v>-7.0249009392612763E-2</v>
      </c>
      <c r="AR35" s="34">
        <f>$J$28/'Fixed data'!$C$7</f>
        <v>-7.0249009392612763E-2</v>
      </c>
      <c r="AS35" s="34">
        <f>$J$28/'Fixed data'!$C$7</f>
        <v>-7.0249009392612763E-2</v>
      </c>
      <c r="AT35" s="34">
        <f>$J$28/'Fixed data'!$C$7</f>
        <v>-7.0249009392612763E-2</v>
      </c>
      <c r="AU35" s="34">
        <f>$J$28/'Fixed data'!$C$7</f>
        <v>-7.0249009392612763E-2</v>
      </c>
      <c r="AV35" s="34">
        <f>$J$28/'Fixed data'!$C$7</f>
        <v>-7.0249009392612763E-2</v>
      </c>
      <c r="AW35" s="34">
        <f>$J$28/'Fixed data'!$C$7</f>
        <v>-7.0249009392612763E-2</v>
      </c>
      <c r="AX35" s="34">
        <f>$J$28/'Fixed data'!$C$7</f>
        <v>-7.0249009392612763E-2</v>
      </c>
      <c r="AY35" s="34">
        <f>$J$28/'Fixed data'!$C$7</f>
        <v>-7.0249009392612763E-2</v>
      </c>
      <c r="AZ35" s="34">
        <f>$J$28/'Fixed data'!$C$7</f>
        <v>-7.0249009392612763E-2</v>
      </c>
      <c r="BA35" s="34">
        <f>$J$28/'Fixed data'!$C$7</f>
        <v>-7.0249009392612763E-2</v>
      </c>
      <c r="BB35" s="34">
        <f>$J$28/'Fixed data'!$C$7</f>
        <v>-7.0249009392612763E-2</v>
      </c>
      <c r="BC35" s="34">
        <f>$J$28/'Fixed data'!$C$7</f>
        <v>-7.0249009392612763E-2</v>
      </c>
      <c r="BD35" s="34"/>
    </row>
    <row r="36" spans="1:57" ht="16.5" hidden="1" customHeight="1" outlineLevel="1" x14ac:dyDescent="0.35">
      <c r="A36" s="115"/>
      <c r="B36" s="9" t="s">
        <v>32</v>
      </c>
      <c r="C36" s="11" t="s">
        <v>59</v>
      </c>
      <c r="D36" s="9" t="s">
        <v>40</v>
      </c>
      <c r="F36" s="34"/>
      <c r="G36" s="34"/>
      <c r="H36" s="34"/>
      <c r="I36" s="34"/>
      <c r="J36" s="34"/>
      <c r="K36" s="34"/>
      <c r="L36" s="34">
        <f>$K$28/'Fixed data'!$C$7</f>
        <v>-5.0026341785970221E-2</v>
      </c>
      <c r="M36" s="34">
        <f>$K$28/'Fixed data'!$C$7</f>
        <v>-5.0026341785970221E-2</v>
      </c>
      <c r="N36" s="34">
        <f>$K$28/'Fixed data'!$C$7</f>
        <v>-5.0026341785970221E-2</v>
      </c>
      <c r="O36" s="34">
        <f>$K$28/'Fixed data'!$C$7</f>
        <v>-5.0026341785970221E-2</v>
      </c>
      <c r="P36" s="34">
        <f>$K$28/'Fixed data'!$C$7</f>
        <v>-5.0026341785970221E-2</v>
      </c>
      <c r="Q36" s="34">
        <f>$K$28/'Fixed data'!$C$7</f>
        <v>-5.0026341785970221E-2</v>
      </c>
      <c r="R36" s="34">
        <f>$K$28/'Fixed data'!$C$7</f>
        <v>-5.0026341785970221E-2</v>
      </c>
      <c r="S36" s="34">
        <f>$K$28/'Fixed data'!$C$7</f>
        <v>-5.0026341785970221E-2</v>
      </c>
      <c r="T36" s="34">
        <f>$K$28/'Fixed data'!$C$7</f>
        <v>-5.0026341785970221E-2</v>
      </c>
      <c r="U36" s="34">
        <f>$K$28/'Fixed data'!$C$7</f>
        <v>-5.0026341785970221E-2</v>
      </c>
      <c r="V36" s="34">
        <f>$K$28/'Fixed data'!$C$7</f>
        <v>-5.0026341785970221E-2</v>
      </c>
      <c r="W36" s="34">
        <f>$K$28/'Fixed data'!$C$7</f>
        <v>-5.0026341785970221E-2</v>
      </c>
      <c r="X36" s="34">
        <f>$K$28/'Fixed data'!$C$7</f>
        <v>-5.0026341785970221E-2</v>
      </c>
      <c r="Y36" s="34">
        <f>$K$28/'Fixed data'!$C$7</f>
        <v>-5.0026341785970221E-2</v>
      </c>
      <c r="Z36" s="34">
        <f>$K$28/'Fixed data'!$C$7</f>
        <v>-5.0026341785970221E-2</v>
      </c>
      <c r="AA36" s="34">
        <f>$K$28/'Fixed data'!$C$7</f>
        <v>-5.0026341785970221E-2</v>
      </c>
      <c r="AB36" s="34">
        <f>$K$28/'Fixed data'!$C$7</f>
        <v>-5.0026341785970221E-2</v>
      </c>
      <c r="AC36" s="34">
        <f>$K$28/'Fixed data'!$C$7</f>
        <v>-5.0026341785970221E-2</v>
      </c>
      <c r="AD36" s="34">
        <f>$K$28/'Fixed data'!$C$7</f>
        <v>-5.0026341785970221E-2</v>
      </c>
      <c r="AE36" s="34">
        <f>$K$28/'Fixed data'!$C$7</f>
        <v>-5.0026341785970221E-2</v>
      </c>
      <c r="AF36" s="34">
        <f>$K$28/'Fixed data'!$C$7</f>
        <v>-5.0026341785970221E-2</v>
      </c>
      <c r="AG36" s="34">
        <f>$K$28/'Fixed data'!$C$7</f>
        <v>-5.0026341785970221E-2</v>
      </c>
      <c r="AH36" s="34">
        <f>$K$28/'Fixed data'!$C$7</f>
        <v>-5.0026341785970221E-2</v>
      </c>
      <c r="AI36" s="34">
        <f>$K$28/'Fixed data'!$C$7</f>
        <v>-5.0026341785970221E-2</v>
      </c>
      <c r="AJ36" s="34">
        <f>$K$28/'Fixed data'!$C$7</f>
        <v>-5.0026341785970221E-2</v>
      </c>
      <c r="AK36" s="34">
        <f>$K$28/'Fixed data'!$C$7</f>
        <v>-5.0026341785970221E-2</v>
      </c>
      <c r="AL36" s="34">
        <f>$K$28/'Fixed data'!$C$7</f>
        <v>-5.0026341785970221E-2</v>
      </c>
      <c r="AM36" s="34">
        <f>$K$28/'Fixed data'!$C$7</f>
        <v>-5.0026341785970221E-2</v>
      </c>
      <c r="AN36" s="34">
        <f>$K$28/'Fixed data'!$C$7</f>
        <v>-5.0026341785970221E-2</v>
      </c>
      <c r="AO36" s="34">
        <f>$K$28/'Fixed data'!$C$7</f>
        <v>-5.0026341785970221E-2</v>
      </c>
      <c r="AP36" s="34">
        <f>$K$28/'Fixed data'!$C$7</f>
        <v>-5.0026341785970221E-2</v>
      </c>
      <c r="AQ36" s="34">
        <f>$K$28/'Fixed data'!$C$7</f>
        <v>-5.0026341785970221E-2</v>
      </c>
      <c r="AR36" s="34">
        <f>$K$28/'Fixed data'!$C$7</f>
        <v>-5.0026341785970221E-2</v>
      </c>
      <c r="AS36" s="34">
        <f>$K$28/'Fixed data'!$C$7</f>
        <v>-5.0026341785970221E-2</v>
      </c>
      <c r="AT36" s="34">
        <f>$K$28/'Fixed data'!$C$7</f>
        <v>-5.0026341785970221E-2</v>
      </c>
      <c r="AU36" s="34">
        <f>$K$28/'Fixed data'!$C$7</f>
        <v>-5.0026341785970221E-2</v>
      </c>
      <c r="AV36" s="34">
        <f>$K$28/'Fixed data'!$C$7</f>
        <v>-5.0026341785970221E-2</v>
      </c>
      <c r="AW36" s="34">
        <f>$K$28/'Fixed data'!$C$7</f>
        <v>-5.0026341785970221E-2</v>
      </c>
      <c r="AX36" s="34">
        <f>$K$28/'Fixed data'!$C$7</f>
        <v>-5.0026341785970221E-2</v>
      </c>
      <c r="AY36" s="34">
        <f>$K$28/'Fixed data'!$C$7</f>
        <v>-5.0026341785970221E-2</v>
      </c>
      <c r="AZ36" s="34">
        <f>$K$28/'Fixed data'!$C$7</f>
        <v>-5.0026341785970221E-2</v>
      </c>
      <c r="BA36" s="34">
        <f>$K$28/'Fixed data'!$C$7</f>
        <v>-5.0026341785970221E-2</v>
      </c>
      <c r="BB36" s="34">
        <f>$K$28/'Fixed data'!$C$7</f>
        <v>-5.0026341785970221E-2</v>
      </c>
      <c r="BC36" s="34">
        <f>$K$28/'Fixed data'!$C$7</f>
        <v>-5.0026341785970221E-2</v>
      </c>
      <c r="BD36" s="34">
        <f>$K$28/'Fixed data'!$C$7</f>
        <v>-5.0026341785970221E-2</v>
      </c>
    </row>
    <row r="37" spans="1:57" ht="16.5" hidden="1" customHeight="1" outlineLevel="1" x14ac:dyDescent="0.35">
      <c r="A37" s="115"/>
      <c r="B37" s="9" t="s">
        <v>33</v>
      </c>
      <c r="C37" s="11" t="s">
        <v>60</v>
      </c>
      <c r="D37" s="9" t="s">
        <v>40</v>
      </c>
      <c r="F37" s="34"/>
      <c r="G37" s="34"/>
      <c r="H37" s="34"/>
      <c r="I37" s="34"/>
      <c r="J37" s="34"/>
      <c r="K37" s="34"/>
      <c r="L37" s="34"/>
      <c r="M37" s="34">
        <f>$L$28/'Fixed data'!$C$7</f>
        <v>-2.9426251957105434E-2</v>
      </c>
      <c r="N37" s="34">
        <f>$L$28/'Fixed data'!$C$7</f>
        <v>-2.9426251957105434E-2</v>
      </c>
      <c r="O37" s="34">
        <f>$L$28/'Fixed data'!$C$7</f>
        <v>-2.9426251957105434E-2</v>
      </c>
      <c r="P37" s="34">
        <f>$L$28/'Fixed data'!$C$7</f>
        <v>-2.9426251957105434E-2</v>
      </c>
      <c r="Q37" s="34">
        <f>$L$28/'Fixed data'!$C$7</f>
        <v>-2.9426251957105434E-2</v>
      </c>
      <c r="R37" s="34">
        <f>$L$28/'Fixed data'!$C$7</f>
        <v>-2.9426251957105434E-2</v>
      </c>
      <c r="S37" s="34">
        <f>$L$28/'Fixed data'!$C$7</f>
        <v>-2.9426251957105434E-2</v>
      </c>
      <c r="T37" s="34">
        <f>$L$28/'Fixed data'!$C$7</f>
        <v>-2.9426251957105434E-2</v>
      </c>
      <c r="U37" s="34">
        <f>$L$28/'Fixed data'!$C$7</f>
        <v>-2.9426251957105434E-2</v>
      </c>
      <c r="V37" s="34">
        <f>$L$28/'Fixed data'!$C$7</f>
        <v>-2.9426251957105434E-2</v>
      </c>
      <c r="W37" s="34">
        <f>$L$28/'Fixed data'!$C$7</f>
        <v>-2.9426251957105434E-2</v>
      </c>
      <c r="X37" s="34">
        <f>$L$28/'Fixed data'!$C$7</f>
        <v>-2.9426251957105434E-2</v>
      </c>
      <c r="Y37" s="34">
        <f>$L$28/'Fixed data'!$C$7</f>
        <v>-2.9426251957105434E-2</v>
      </c>
      <c r="Z37" s="34">
        <f>$L$28/'Fixed data'!$C$7</f>
        <v>-2.9426251957105434E-2</v>
      </c>
      <c r="AA37" s="34">
        <f>$L$28/'Fixed data'!$C$7</f>
        <v>-2.9426251957105434E-2</v>
      </c>
      <c r="AB37" s="34">
        <f>$L$28/'Fixed data'!$C$7</f>
        <v>-2.9426251957105434E-2</v>
      </c>
      <c r="AC37" s="34">
        <f>$L$28/'Fixed data'!$C$7</f>
        <v>-2.9426251957105434E-2</v>
      </c>
      <c r="AD37" s="34">
        <f>$L$28/'Fixed data'!$C$7</f>
        <v>-2.9426251957105434E-2</v>
      </c>
      <c r="AE37" s="34">
        <f>$L$28/'Fixed data'!$C$7</f>
        <v>-2.9426251957105434E-2</v>
      </c>
      <c r="AF37" s="34">
        <f>$L$28/'Fixed data'!$C$7</f>
        <v>-2.9426251957105434E-2</v>
      </c>
      <c r="AG37" s="34">
        <f>$L$28/'Fixed data'!$C$7</f>
        <v>-2.9426251957105434E-2</v>
      </c>
      <c r="AH37" s="34">
        <f>$L$28/'Fixed data'!$C$7</f>
        <v>-2.9426251957105434E-2</v>
      </c>
      <c r="AI37" s="34">
        <f>$L$28/'Fixed data'!$C$7</f>
        <v>-2.9426251957105434E-2</v>
      </c>
      <c r="AJ37" s="34">
        <f>$L$28/'Fixed data'!$C$7</f>
        <v>-2.9426251957105434E-2</v>
      </c>
      <c r="AK37" s="34">
        <f>$L$28/'Fixed data'!$C$7</f>
        <v>-2.9426251957105434E-2</v>
      </c>
      <c r="AL37" s="34">
        <f>$L$28/'Fixed data'!$C$7</f>
        <v>-2.9426251957105434E-2</v>
      </c>
      <c r="AM37" s="34">
        <f>$L$28/'Fixed data'!$C$7</f>
        <v>-2.9426251957105434E-2</v>
      </c>
      <c r="AN37" s="34">
        <f>$L$28/'Fixed data'!$C$7</f>
        <v>-2.9426251957105434E-2</v>
      </c>
      <c r="AO37" s="34">
        <f>$L$28/'Fixed data'!$C$7</f>
        <v>-2.9426251957105434E-2</v>
      </c>
      <c r="AP37" s="34">
        <f>$L$28/'Fixed data'!$C$7</f>
        <v>-2.9426251957105434E-2</v>
      </c>
      <c r="AQ37" s="34">
        <f>$L$28/'Fixed data'!$C$7</f>
        <v>-2.9426251957105434E-2</v>
      </c>
      <c r="AR37" s="34">
        <f>$L$28/'Fixed data'!$C$7</f>
        <v>-2.9426251957105434E-2</v>
      </c>
      <c r="AS37" s="34">
        <f>$L$28/'Fixed data'!$C$7</f>
        <v>-2.9426251957105434E-2</v>
      </c>
      <c r="AT37" s="34">
        <f>$L$28/'Fixed data'!$C$7</f>
        <v>-2.9426251957105434E-2</v>
      </c>
      <c r="AU37" s="34">
        <f>$L$28/'Fixed data'!$C$7</f>
        <v>-2.9426251957105434E-2</v>
      </c>
      <c r="AV37" s="34">
        <f>$L$28/'Fixed data'!$C$7</f>
        <v>-2.9426251957105434E-2</v>
      </c>
      <c r="AW37" s="34">
        <f>$L$28/'Fixed data'!$C$7</f>
        <v>-2.9426251957105434E-2</v>
      </c>
      <c r="AX37" s="34">
        <f>$L$28/'Fixed data'!$C$7</f>
        <v>-2.9426251957105434E-2</v>
      </c>
      <c r="AY37" s="34">
        <f>$L$28/'Fixed data'!$C$7</f>
        <v>-2.9426251957105434E-2</v>
      </c>
      <c r="AZ37" s="34">
        <f>$L$28/'Fixed data'!$C$7</f>
        <v>-2.9426251957105434E-2</v>
      </c>
      <c r="BA37" s="34">
        <f>$L$28/'Fixed data'!$C$7</f>
        <v>-2.9426251957105434E-2</v>
      </c>
      <c r="BB37" s="34">
        <f>$L$28/'Fixed data'!$C$7</f>
        <v>-2.9426251957105434E-2</v>
      </c>
      <c r="BC37" s="34">
        <f>$L$28/'Fixed data'!$C$7</f>
        <v>-2.9426251957105434E-2</v>
      </c>
      <c r="BD37" s="34">
        <f>$L$28/'Fixed data'!$C$7</f>
        <v>-2.9426251957105434E-2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0.14534592676064834</v>
      </c>
      <c r="O38" s="34">
        <f>$M$28/'Fixed data'!$C$7</f>
        <v>0.14534592676064834</v>
      </c>
      <c r="P38" s="34">
        <f>$M$28/'Fixed data'!$C$7</f>
        <v>0.14534592676064834</v>
      </c>
      <c r="Q38" s="34">
        <f>$M$28/'Fixed data'!$C$7</f>
        <v>0.14534592676064834</v>
      </c>
      <c r="R38" s="34">
        <f>$M$28/'Fixed data'!$C$7</f>
        <v>0.14534592676064834</v>
      </c>
      <c r="S38" s="34">
        <f>$M$28/'Fixed data'!$C$7</f>
        <v>0.14534592676064834</v>
      </c>
      <c r="T38" s="34">
        <f>$M$28/'Fixed data'!$C$7</f>
        <v>0.14534592676064834</v>
      </c>
      <c r="U38" s="34">
        <f>$M$28/'Fixed data'!$C$7</f>
        <v>0.14534592676064834</v>
      </c>
      <c r="V38" s="34">
        <f>$M$28/'Fixed data'!$C$7</f>
        <v>0.14534592676064834</v>
      </c>
      <c r="W38" s="34">
        <f>$M$28/'Fixed data'!$C$7</f>
        <v>0.14534592676064834</v>
      </c>
      <c r="X38" s="34">
        <f>$M$28/'Fixed data'!$C$7</f>
        <v>0.14534592676064834</v>
      </c>
      <c r="Y38" s="34">
        <f>$M$28/'Fixed data'!$C$7</f>
        <v>0.14534592676064834</v>
      </c>
      <c r="Z38" s="34">
        <f>$M$28/'Fixed data'!$C$7</f>
        <v>0.14534592676064834</v>
      </c>
      <c r="AA38" s="34">
        <f>$M$28/'Fixed data'!$C$7</f>
        <v>0.14534592676064834</v>
      </c>
      <c r="AB38" s="34">
        <f>$M$28/'Fixed data'!$C$7</f>
        <v>0.14534592676064834</v>
      </c>
      <c r="AC38" s="34">
        <f>$M$28/'Fixed data'!$C$7</f>
        <v>0.14534592676064834</v>
      </c>
      <c r="AD38" s="34">
        <f>$M$28/'Fixed data'!$C$7</f>
        <v>0.14534592676064834</v>
      </c>
      <c r="AE38" s="34">
        <f>$M$28/'Fixed data'!$C$7</f>
        <v>0.14534592676064834</v>
      </c>
      <c r="AF38" s="34">
        <f>$M$28/'Fixed data'!$C$7</f>
        <v>0.14534592676064834</v>
      </c>
      <c r="AG38" s="34">
        <f>$M$28/'Fixed data'!$C$7</f>
        <v>0.14534592676064834</v>
      </c>
      <c r="AH38" s="34">
        <f>$M$28/'Fixed data'!$C$7</f>
        <v>0.14534592676064834</v>
      </c>
      <c r="AI38" s="34">
        <f>$M$28/'Fixed data'!$C$7</f>
        <v>0.14534592676064834</v>
      </c>
      <c r="AJ38" s="34">
        <f>$M$28/'Fixed data'!$C$7</f>
        <v>0.14534592676064834</v>
      </c>
      <c r="AK38" s="34">
        <f>$M$28/'Fixed data'!$C$7</f>
        <v>0.14534592676064834</v>
      </c>
      <c r="AL38" s="34">
        <f>$M$28/'Fixed data'!$C$7</f>
        <v>0.14534592676064834</v>
      </c>
      <c r="AM38" s="34">
        <f>$M$28/'Fixed data'!$C$7</f>
        <v>0.14534592676064834</v>
      </c>
      <c r="AN38" s="34">
        <f>$M$28/'Fixed data'!$C$7</f>
        <v>0.14534592676064834</v>
      </c>
      <c r="AO38" s="34">
        <f>$M$28/'Fixed data'!$C$7</f>
        <v>0.14534592676064834</v>
      </c>
      <c r="AP38" s="34">
        <f>$M$28/'Fixed data'!$C$7</f>
        <v>0.14534592676064834</v>
      </c>
      <c r="AQ38" s="34">
        <f>$M$28/'Fixed data'!$C$7</f>
        <v>0.14534592676064834</v>
      </c>
      <c r="AR38" s="34">
        <f>$M$28/'Fixed data'!$C$7</f>
        <v>0.14534592676064834</v>
      </c>
      <c r="AS38" s="34">
        <f>$M$28/'Fixed data'!$C$7</f>
        <v>0.14534592676064834</v>
      </c>
      <c r="AT38" s="34">
        <f>$M$28/'Fixed data'!$C$7</f>
        <v>0.14534592676064834</v>
      </c>
      <c r="AU38" s="34">
        <f>$M$28/'Fixed data'!$C$7</f>
        <v>0.14534592676064834</v>
      </c>
      <c r="AV38" s="34">
        <f>$M$28/'Fixed data'!$C$7</f>
        <v>0.14534592676064834</v>
      </c>
      <c r="AW38" s="34">
        <f>$M$28/'Fixed data'!$C$7</f>
        <v>0.14534592676064834</v>
      </c>
      <c r="AX38" s="34">
        <f>$M$28/'Fixed data'!$C$7</f>
        <v>0.14534592676064834</v>
      </c>
      <c r="AY38" s="34">
        <f>$M$28/'Fixed data'!$C$7</f>
        <v>0.14534592676064834</v>
      </c>
      <c r="AZ38" s="34">
        <f>$M$28/'Fixed data'!$C$7</f>
        <v>0.14534592676064834</v>
      </c>
      <c r="BA38" s="34">
        <f>$M$28/'Fixed data'!$C$7</f>
        <v>0.14534592676064834</v>
      </c>
      <c r="BB38" s="34">
        <f>$M$28/'Fixed data'!$C$7</f>
        <v>0.14534592676064834</v>
      </c>
      <c r="BC38" s="34">
        <f>$M$28/'Fixed data'!$C$7</f>
        <v>0.14534592676064834</v>
      </c>
      <c r="BD38" s="34">
        <f>$M$28/'Fixed data'!$C$7</f>
        <v>0.14534592676064834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0.16362086103395759</v>
      </c>
      <c r="P39" s="34">
        <f>$N$28/'Fixed data'!$C$7</f>
        <v>0.16362086103395759</v>
      </c>
      <c r="Q39" s="34">
        <f>$N$28/'Fixed data'!$C$7</f>
        <v>0.16362086103395759</v>
      </c>
      <c r="R39" s="34">
        <f>$N$28/'Fixed data'!$C$7</f>
        <v>0.16362086103395759</v>
      </c>
      <c r="S39" s="34">
        <f>$N$28/'Fixed data'!$C$7</f>
        <v>0.16362086103395759</v>
      </c>
      <c r="T39" s="34">
        <f>$N$28/'Fixed data'!$C$7</f>
        <v>0.16362086103395759</v>
      </c>
      <c r="U39" s="34">
        <f>$N$28/'Fixed data'!$C$7</f>
        <v>0.16362086103395759</v>
      </c>
      <c r="V39" s="34">
        <f>$N$28/'Fixed data'!$C$7</f>
        <v>0.16362086103395759</v>
      </c>
      <c r="W39" s="34">
        <f>$N$28/'Fixed data'!$C$7</f>
        <v>0.16362086103395759</v>
      </c>
      <c r="X39" s="34">
        <f>$N$28/'Fixed data'!$C$7</f>
        <v>0.16362086103395759</v>
      </c>
      <c r="Y39" s="34">
        <f>$N$28/'Fixed data'!$C$7</f>
        <v>0.16362086103395759</v>
      </c>
      <c r="Z39" s="34">
        <f>$N$28/'Fixed data'!$C$7</f>
        <v>0.16362086103395759</v>
      </c>
      <c r="AA39" s="34">
        <f>$N$28/'Fixed data'!$C$7</f>
        <v>0.16362086103395759</v>
      </c>
      <c r="AB39" s="34">
        <f>$N$28/'Fixed data'!$C$7</f>
        <v>0.16362086103395759</v>
      </c>
      <c r="AC39" s="34">
        <f>$N$28/'Fixed data'!$C$7</f>
        <v>0.16362086103395759</v>
      </c>
      <c r="AD39" s="34">
        <f>$N$28/'Fixed data'!$C$7</f>
        <v>0.16362086103395759</v>
      </c>
      <c r="AE39" s="34">
        <f>$N$28/'Fixed data'!$C$7</f>
        <v>0.16362086103395759</v>
      </c>
      <c r="AF39" s="34">
        <f>$N$28/'Fixed data'!$C$7</f>
        <v>0.16362086103395759</v>
      </c>
      <c r="AG39" s="34">
        <f>$N$28/'Fixed data'!$C$7</f>
        <v>0.16362086103395759</v>
      </c>
      <c r="AH39" s="34">
        <f>$N$28/'Fixed data'!$C$7</f>
        <v>0.16362086103395759</v>
      </c>
      <c r="AI39" s="34">
        <f>$N$28/'Fixed data'!$C$7</f>
        <v>0.16362086103395759</v>
      </c>
      <c r="AJ39" s="34">
        <f>$N$28/'Fixed data'!$C$7</f>
        <v>0.16362086103395759</v>
      </c>
      <c r="AK39" s="34">
        <f>$N$28/'Fixed data'!$C$7</f>
        <v>0.16362086103395759</v>
      </c>
      <c r="AL39" s="34">
        <f>$N$28/'Fixed data'!$C$7</f>
        <v>0.16362086103395759</v>
      </c>
      <c r="AM39" s="34">
        <f>$N$28/'Fixed data'!$C$7</f>
        <v>0.16362086103395759</v>
      </c>
      <c r="AN39" s="34">
        <f>$N$28/'Fixed data'!$C$7</f>
        <v>0.16362086103395759</v>
      </c>
      <c r="AO39" s="34">
        <f>$N$28/'Fixed data'!$C$7</f>
        <v>0.16362086103395759</v>
      </c>
      <c r="AP39" s="34">
        <f>$N$28/'Fixed data'!$C$7</f>
        <v>0.16362086103395759</v>
      </c>
      <c r="AQ39" s="34">
        <f>$N$28/'Fixed data'!$C$7</f>
        <v>0.16362086103395759</v>
      </c>
      <c r="AR39" s="34">
        <f>$N$28/'Fixed data'!$C$7</f>
        <v>0.16362086103395759</v>
      </c>
      <c r="AS39" s="34">
        <f>$N$28/'Fixed data'!$C$7</f>
        <v>0.16362086103395759</v>
      </c>
      <c r="AT39" s="34">
        <f>$N$28/'Fixed data'!$C$7</f>
        <v>0.16362086103395759</v>
      </c>
      <c r="AU39" s="34">
        <f>$N$28/'Fixed data'!$C$7</f>
        <v>0.16362086103395759</v>
      </c>
      <c r="AV39" s="34">
        <f>$N$28/'Fixed data'!$C$7</f>
        <v>0.16362086103395759</v>
      </c>
      <c r="AW39" s="34">
        <f>$N$28/'Fixed data'!$C$7</f>
        <v>0.16362086103395759</v>
      </c>
      <c r="AX39" s="34">
        <f>$N$28/'Fixed data'!$C$7</f>
        <v>0.16362086103395759</v>
      </c>
      <c r="AY39" s="34">
        <f>$N$28/'Fixed data'!$C$7</f>
        <v>0.16362086103395759</v>
      </c>
      <c r="AZ39" s="34">
        <f>$N$28/'Fixed data'!$C$7</f>
        <v>0.16362086103395759</v>
      </c>
      <c r="BA39" s="34">
        <f>$N$28/'Fixed data'!$C$7</f>
        <v>0.16362086103395759</v>
      </c>
      <c r="BB39" s="34">
        <f>$N$28/'Fixed data'!$C$7</f>
        <v>0.16362086103395759</v>
      </c>
      <c r="BC39" s="34">
        <f>$N$28/'Fixed data'!$C$7</f>
        <v>0.16362086103395759</v>
      </c>
      <c r="BD39" s="34">
        <f>$N$28/'Fixed data'!$C$7</f>
        <v>0.16362086103395759</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0.18189579530726685</v>
      </c>
      <c r="Q40" s="34">
        <f>$O$28/'Fixed data'!$C$7</f>
        <v>0.18189579530726685</v>
      </c>
      <c r="R40" s="34">
        <f>$O$28/'Fixed data'!$C$7</f>
        <v>0.18189579530726685</v>
      </c>
      <c r="S40" s="34">
        <f>$O$28/'Fixed data'!$C$7</f>
        <v>0.18189579530726685</v>
      </c>
      <c r="T40" s="34">
        <f>$O$28/'Fixed data'!$C$7</f>
        <v>0.18189579530726685</v>
      </c>
      <c r="U40" s="34">
        <f>$O$28/'Fixed data'!$C$7</f>
        <v>0.18189579530726685</v>
      </c>
      <c r="V40" s="34">
        <f>$O$28/'Fixed data'!$C$7</f>
        <v>0.18189579530726685</v>
      </c>
      <c r="W40" s="34">
        <f>$O$28/'Fixed data'!$C$7</f>
        <v>0.18189579530726685</v>
      </c>
      <c r="X40" s="34">
        <f>$O$28/'Fixed data'!$C$7</f>
        <v>0.18189579530726685</v>
      </c>
      <c r="Y40" s="34">
        <f>$O$28/'Fixed data'!$C$7</f>
        <v>0.18189579530726685</v>
      </c>
      <c r="Z40" s="34">
        <f>$O$28/'Fixed data'!$C$7</f>
        <v>0.18189579530726685</v>
      </c>
      <c r="AA40" s="34">
        <f>$O$28/'Fixed data'!$C$7</f>
        <v>0.18189579530726685</v>
      </c>
      <c r="AB40" s="34">
        <f>$O$28/'Fixed data'!$C$7</f>
        <v>0.18189579530726685</v>
      </c>
      <c r="AC40" s="34">
        <f>$O$28/'Fixed data'!$C$7</f>
        <v>0.18189579530726685</v>
      </c>
      <c r="AD40" s="34">
        <f>$O$28/'Fixed data'!$C$7</f>
        <v>0.18189579530726685</v>
      </c>
      <c r="AE40" s="34">
        <f>$O$28/'Fixed data'!$C$7</f>
        <v>0.18189579530726685</v>
      </c>
      <c r="AF40" s="34">
        <f>$O$28/'Fixed data'!$C$7</f>
        <v>0.18189579530726685</v>
      </c>
      <c r="AG40" s="34">
        <f>$O$28/'Fixed data'!$C$7</f>
        <v>0.18189579530726685</v>
      </c>
      <c r="AH40" s="34">
        <f>$O$28/'Fixed data'!$C$7</f>
        <v>0.18189579530726685</v>
      </c>
      <c r="AI40" s="34">
        <f>$O$28/'Fixed data'!$C$7</f>
        <v>0.18189579530726685</v>
      </c>
      <c r="AJ40" s="34">
        <f>$O$28/'Fixed data'!$C$7</f>
        <v>0.18189579530726685</v>
      </c>
      <c r="AK40" s="34">
        <f>$O$28/'Fixed data'!$C$7</f>
        <v>0.18189579530726685</v>
      </c>
      <c r="AL40" s="34">
        <f>$O$28/'Fixed data'!$C$7</f>
        <v>0.18189579530726685</v>
      </c>
      <c r="AM40" s="34">
        <f>$O$28/'Fixed data'!$C$7</f>
        <v>0.18189579530726685</v>
      </c>
      <c r="AN40" s="34">
        <f>$O$28/'Fixed data'!$C$7</f>
        <v>0.18189579530726685</v>
      </c>
      <c r="AO40" s="34">
        <f>$O$28/'Fixed data'!$C$7</f>
        <v>0.18189579530726685</v>
      </c>
      <c r="AP40" s="34">
        <f>$O$28/'Fixed data'!$C$7</f>
        <v>0.18189579530726685</v>
      </c>
      <c r="AQ40" s="34">
        <f>$O$28/'Fixed data'!$C$7</f>
        <v>0.18189579530726685</v>
      </c>
      <c r="AR40" s="34">
        <f>$O$28/'Fixed data'!$C$7</f>
        <v>0.18189579530726685</v>
      </c>
      <c r="AS40" s="34">
        <f>$O$28/'Fixed data'!$C$7</f>
        <v>0.18189579530726685</v>
      </c>
      <c r="AT40" s="34">
        <f>$O$28/'Fixed data'!$C$7</f>
        <v>0.18189579530726685</v>
      </c>
      <c r="AU40" s="34">
        <f>$O$28/'Fixed data'!$C$7</f>
        <v>0.18189579530726685</v>
      </c>
      <c r="AV40" s="34">
        <f>$O$28/'Fixed data'!$C$7</f>
        <v>0.18189579530726685</v>
      </c>
      <c r="AW40" s="34">
        <f>$O$28/'Fixed data'!$C$7</f>
        <v>0.18189579530726685</v>
      </c>
      <c r="AX40" s="34">
        <f>$O$28/'Fixed data'!$C$7</f>
        <v>0.18189579530726685</v>
      </c>
      <c r="AY40" s="34">
        <f>$O$28/'Fixed data'!$C$7</f>
        <v>0.18189579530726685</v>
      </c>
      <c r="AZ40" s="34">
        <f>$O$28/'Fixed data'!$C$7</f>
        <v>0.18189579530726685</v>
      </c>
      <c r="BA40" s="34">
        <f>$O$28/'Fixed data'!$C$7</f>
        <v>0.18189579530726685</v>
      </c>
      <c r="BB40" s="34">
        <f>$O$28/'Fixed data'!$C$7</f>
        <v>0.18189579530726685</v>
      </c>
      <c r="BC40" s="34">
        <f>$O$28/'Fixed data'!$C$7</f>
        <v>0.18189579530726685</v>
      </c>
      <c r="BD40" s="34">
        <f>$O$28/'Fixed data'!$C$7</f>
        <v>0.18189579530726685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0.20017072958057611</v>
      </c>
      <c r="R41" s="34">
        <f>$P$28/'Fixed data'!$C$7</f>
        <v>0.20017072958057611</v>
      </c>
      <c r="S41" s="34">
        <f>$P$28/'Fixed data'!$C$7</f>
        <v>0.20017072958057611</v>
      </c>
      <c r="T41" s="34">
        <f>$P$28/'Fixed data'!$C$7</f>
        <v>0.20017072958057611</v>
      </c>
      <c r="U41" s="34">
        <f>$P$28/'Fixed data'!$C$7</f>
        <v>0.20017072958057611</v>
      </c>
      <c r="V41" s="34">
        <f>$P$28/'Fixed data'!$C$7</f>
        <v>0.20017072958057611</v>
      </c>
      <c r="W41" s="34">
        <f>$P$28/'Fixed data'!$C$7</f>
        <v>0.20017072958057611</v>
      </c>
      <c r="X41" s="34">
        <f>$P$28/'Fixed data'!$C$7</f>
        <v>0.20017072958057611</v>
      </c>
      <c r="Y41" s="34">
        <f>$P$28/'Fixed data'!$C$7</f>
        <v>0.20017072958057611</v>
      </c>
      <c r="Z41" s="34">
        <f>$P$28/'Fixed data'!$C$7</f>
        <v>0.20017072958057611</v>
      </c>
      <c r="AA41" s="34">
        <f>$P$28/'Fixed data'!$C$7</f>
        <v>0.20017072958057611</v>
      </c>
      <c r="AB41" s="34">
        <f>$P$28/'Fixed data'!$C$7</f>
        <v>0.20017072958057611</v>
      </c>
      <c r="AC41" s="34">
        <f>$P$28/'Fixed data'!$C$7</f>
        <v>0.20017072958057611</v>
      </c>
      <c r="AD41" s="34">
        <f>$P$28/'Fixed data'!$C$7</f>
        <v>0.20017072958057611</v>
      </c>
      <c r="AE41" s="34">
        <f>$P$28/'Fixed data'!$C$7</f>
        <v>0.20017072958057611</v>
      </c>
      <c r="AF41" s="34">
        <f>$P$28/'Fixed data'!$C$7</f>
        <v>0.20017072958057611</v>
      </c>
      <c r="AG41" s="34">
        <f>$P$28/'Fixed data'!$C$7</f>
        <v>0.20017072958057611</v>
      </c>
      <c r="AH41" s="34">
        <f>$P$28/'Fixed data'!$C$7</f>
        <v>0.20017072958057611</v>
      </c>
      <c r="AI41" s="34">
        <f>$P$28/'Fixed data'!$C$7</f>
        <v>0.20017072958057611</v>
      </c>
      <c r="AJ41" s="34">
        <f>$P$28/'Fixed data'!$C$7</f>
        <v>0.20017072958057611</v>
      </c>
      <c r="AK41" s="34">
        <f>$P$28/'Fixed data'!$C$7</f>
        <v>0.20017072958057611</v>
      </c>
      <c r="AL41" s="34">
        <f>$P$28/'Fixed data'!$C$7</f>
        <v>0.20017072958057611</v>
      </c>
      <c r="AM41" s="34">
        <f>$P$28/'Fixed data'!$C$7</f>
        <v>0.20017072958057611</v>
      </c>
      <c r="AN41" s="34">
        <f>$P$28/'Fixed data'!$C$7</f>
        <v>0.20017072958057611</v>
      </c>
      <c r="AO41" s="34">
        <f>$P$28/'Fixed data'!$C$7</f>
        <v>0.20017072958057611</v>
      </c>
      <c r="AP41" s="34">
        <f>$P$28/'Fixed data'!$C$7</f>
        <v>0.20017072958057611</v>
      </c>
      <c r="AQ41" s="34">
        <f>$P$28/'Fixed data'!$C$7</f>
        <v>0.20017072958057611</v>
      </c>
      <c r="AR41" s="34">
        <f>$P$28/'Fixed data'!$C$7</f>
        <v>0.20017072958057611</v>
      </c>
      <c r="AS41" s="34">
        <f>$P$28/'Fixed data'!$C$7</f>
        <v>0.20017072958057611</v>
      </c>
      <c r="AT41" s="34">
        <f>$P$28/'Fixed data'!$C$7</f>
        <v>0.20017072958057611</v>
      </c>
      <c r="AU41" s="34">
        <f>$P$28/'Fixed data'!$C$7</f>
        <v>0.20017072958057611</v>
      </c>
      <c r="AV41" s="34">
        <f>$P$28/'Fixed data'!$C$7</f>
        <v>0.20017072958057611</v>
      </c>
      <c r="AW41" s="34">
        <f>$P$28/'Fixed data'!$C$7</f>
        <v>0.20017072958057611</v>
      </c>
      <c r="AX41" s="34">
        <f>$P$28/'Fixed data'!$C$7</f>
        <v>0.20017072958057611</v>
      </c>
      <c r="AY41" s="34">
        <f>$P$28/'Fixed data'!$C$7</f>
        <v>0.20017072958057611</v>
      </c>
      <c r="AZ41" s="34">
        <f>$P$28/'Fixed data'!$C$7</f>
        <v>0.20017072958057611</v>
      </c>
      <c r="BA41" s="34">
        <f>$P$28/'Fixed data'!$C$7</f>
        <v>0.20017072958057611</v>
      </c>
      <c r="BB41" s="34">
        <f>$P$28/'Fixed data'!$C$7</f>
        <v>0.20017072958057611</v>
      </c>
      <c r="BC41" s="34">
        <f>$P$28/'Fixed data'!$C$7</f>
        <v>0.20017072958057611</v>
      </c>
      <c r="BD41" s="34">
        <f>$P$28/'Fixed data'!$C$7</f>
        <v>0.20017072958057611</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0.21844566385388534</v>
      </c>
      <c r="S42" s="34">
        <f>$Q$28/'Fixed data'!$C$7</f>
        <v>0.21844566385388534</v>
      </c>
      <c r="T42" s="34">
        <f>$Q$28/'Fixed data'!$C$7</f>
        <v>0.21844566385388534</v>
      </c>
      <c r="U42" s="34">
        <f>$Q$28/'Fixed data'!$C$7</f>
        <v>0.21844566385388534</v>
      </c>
      <c r="V42" s="34">
        <f>$Q$28/'Fixed data'!$C$7</f>
        <v>0.21844566385388534</v>
      </c>
      <c r="W42" s="34">
        <f>$Q$28/'Fixed data'!$C$7</f>
        <v>0.21844566385388534</v>
      </c>
      <c r="X42" s="34">
        <f>$Q$28/'Fixed data'!$C$7</f>
        <v>0.21844566385388534</v>
      </c>
      <c r="Y42" s="34">
        <f>$Q$28/'Fixed data'!$C$7</f>
        <v>0.21844566385388534</v>
      </c>
      <c r="Z42" s="34">
        <f>$Q$28/'Fixed data'!$C$7</f>
        <v>0.21844566385388534</v>
      </c>
      <c r="AA42" s="34">
        <f>$Q$28/'Fixed data'!$C$7</f>
        <v>0.21844566385388534</v>
      </c>
      <c r="AB42" s="34">
        <f>$Q$28/'Fixed data'!$C$7</f>
        <v>0.21844566385388534</v>
      </c>
      <c r="AC42" s="34">
        <f>$Q$28/'Fixed data'!$C$7</f>
        <v>0.21844566385388534</v>
      </c>
      <c r="AD42" s="34">
        <f>$Q$28/'Fixed data'!$C$7</f>
        <v>0.21844566385388534</v>
      </c>
      <c r="AE42" s="34">
        <f>$Q$28/'Fixed data'!$C$7</f>
        <v>0.21844566385388534</v>
      </c>
      <c r="AF42" s="34">
        <f>$Q$28/'Fixed data'!$C$7</f>
        <v>0.21844566385388534</v>
      </c>
      <c r="AG42" s="34">
        <f>$Q$28/'Fixed data'!$C$7</f>
        <v>0.21844566385388534</v>
      </c>
      <c r="AH42" s="34">
        <f>$Q$28/'Fixed data'!$C$7</f>
        <v>0.21844566385388534</v>
      </c>
      <c r="AI42" s="34">
        <f>$Q$28/'Fixed data'!$C$7</f>
        <v>0.21844566385388534</v>
      </c>
      <c r="AJ42" s="34">
        <f>$Q$28/'Fixed data'!$C$7</f>
        <v>0.21844566385388534</v>
      </c>
      <c r="AK42" s="34">
        <f>$Q$28/'Fixed data'!$C$7</f>
        <v>0.21844566385388534</v>
      </c>
      <c r="AL42" s="34">
        <f>$Q$28/'Fixed data'!$C$7</f>
        <v>0.21844566385388534</v>
      </c>
      <c r="AM42" s="34">
        <f>$Q$28/'Fixed data'!$C$7</f>
        <v>0.21844566385388534</v>
      </c>
      <c r="AN42" s="34">
        <f>$Q$28/'Fixed data'!$C$7</f>
        <v>0.21844566385388534</v>
      </c>
      <c r="AO42" s="34">
        <f>$Q$28/'Fixed data'!$C$7</f>
        <v>0.21844566385388534</v>
      </c>
      <c r="AP42" s="34">
        <f>$Q$28/'Fixed data'!$C$7</f>
        <v>0.21844566385388534</v>
      </c>
      <c r="AQ42" s="34">
        <f>$Q$28/'Fixed data'!$C$7</f>
        <v>0.21844566385388534</v>
      </c>
      <c r="AR42" s="34">
        <f>$Q$28/'Fixed data'!$C$7</f>
        <v>0.21844566385388534</v>
      </c>
      <c r="AS42" s="34">
        <f>$Q$28/'Fixed data'!$C$7</f>
        <v>0.21844566385388534</v>
      </c>
      <c r="AT42" s="34">
        <f>$Q$28/'Fixed data'!$C$7</f>
        <v>0.21844566385388534</v>
      </c>
      <c r="AU42" s="34">
        <f>$Q$28/'Fixed data'!$C$7</f>
        <v>0.21844566385388534</v>
      </c>
      <c r="AV42" s="34">
        <f>$Q$28/'Fixed data'!$C$7</f>
        <v>0.21844566385388534</v>
      </c>
      <c r="AW42" s="34">
        <f>$Q$28/'Fixed data'!$C$7</f>
        <v>0.21844566385388534</v>
      </c>
      <c r="AX42" s="34">
        <f>$Q$28/'Fixed data'!$C$7</f>
        <v>0.21844566385388534</v>
      </c>
      <c r="AY42" s="34">
        <f>$Q$28/'Fixed data'!$C$7</f>
        <v>0.21844566385388534</v>
      </c>
      <c r="AZ42" s="34">
        <f>$Q$28/'Fixed data'!$C$7</f>
        <v>0.21844566385388534</v>
      </c>
      <c r="BA42" s="34">
        <f>$Q$28/'Fixed data'!$C$7</f>
        <v>0.21844566385388534</v>
      </c>
      <c r="BB42" s="34">
        <f>$Q$28/'Fixed data'!$C$7</f>
        <v>0.21844566385388534</v>
      </c>
      <c r="BC42" s="34">
        <f>$Q$28/'Fixed data'!$C$7</f>
        <v>0.21844566385388534</v>
      </c>
      <c r="BD42" s="34">
        <f>$Q$28/'Fixed data'!$C$7</f>
        <v>0.21844566385388534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0.23672059812719459</v>
      </c>
      <c r="T43" s="34">
        <f>$R$28/'Fixed data'!$C$7</f>
        <v>0.23672059812719459</v>
      </c>
      <c r="U43" s="34">
        <f>$R$28/'Fixed data'!$C$7</f>
        <v>0.23672059812719459</v>
      </c>
      <c r="V43" s="34">
        <f>$R$28/'Fixed data'!$C$7</f>
        <v>0.23672059812719459</v>
      </c>
      <c r="W43" s="34">
        <f>$R$28/'Fixed data'!$C$7</f>
        <v>0.23672059812719459</v>
      </c>
      <c r="X43" s="34">
        <f>$R$28/'Fixed data'!$C$7</f>
        <v>0.23672059812719459</v>
      </c>
      <c r="Y43" s="34">
        <f>$R$28/'Fixed data'!$C$7</f>
        <v>0.23672059812719459</v>
      </c>
      <c r="Z43" s="34">
        <f>$R$28/'Fixed data'!$C$7</f>
        <v>0.23672059812719459</v>
      </c>
      <c r="AA43" s="34">
        <f>$R$28/'Fixed data'!$C$7</f>
        <v>0.23672059812719459</v>
      </c>
      <c r="AB43" s="34">
        <f>$R$28/'Fixed data'!$C$7</f>
        <v>0.23672059812719459</v>
      </c>
      <c r="AC43" s="34">
        <f>$R$28/'Fixed data'!$C$7</f>
        <v>0.23672059812719459</v>
      </c>
      <c r="AD43" s="34">
        <f>$R$28/'Fixed data'!$C$7</f>
        <v>0.23672059812719459</v>
      </c>
      <c r="AE43" s="34">
        <f>$R$28/'Fixed data'!$C$7</f>
        <v>0.23672059812719459</v>
      </c>
      <c r="AF43" s="34">
        <f>$R$28/'Fixed data'!$C$7</f>
        <v>0.23672059812719459</v>
      </c>
      <c r="AG43" s="34">
        <f>$R$28/'Fixed data'!$C$7</f>
        <v>0.23672059812719459</v>
      </c>
      <c r="AH43" s="34">
        <f>$R$28/'Fixed data'!$C$7</f>
        <v>0.23672059812719459</v>
      </c>
      <c r="AI43" s="34">
        <f>$R$28/'Fixed data'!$C$7</f>
        <v>0.23672059812719459</v>
      </c>
      <c r="AJ43" s="34">
        <f>$R$28/'Fixed data'!$C$7</f>
        <v>0.23672059812719459</v>
      </c>
      <c r="AK43" s="34">
        <f>$R$28/'Fixed data'!$C$7</f>
        <v>0.23672059812719459</v>
      </c>
      <c r="AL43" s="34">
        <f>$R$28/'Fixed data'!$C$7</f>
        <v>0.23672059812719459</v>
      </c>
      <c r="AM43" s="34">
        <f>$R$28/'Fixed data'!$C$7</f>
        <v>0.23672059812719459</v>
      </c>
      <c r="AN43" s="34">
        <f>$R$28/'Fixed data'!$C$7</f>
        <v>0.23672059812719459</v>
      </c>
      <c r="AO43" s="34">
        <f>$R$28/'Fixed data'!$C$7</f>
        <v>0.23672059812719459</v>
      </c>
      <c r="AP43" s="34">
        <f>$R$28/'Fixed data'!$C$7</f>
        <v>0.23672059812719459</v>
      </c>
      <c r="AQ43" s="34">
        <f>$R$28/'Fixed data'!$C$7</f>
        <v>0.23672059812719459</v>
      </c>
      <c r="AR43" s="34">
        <f>$R$28/'Fixed data'!$C$7</f>
        <v>0.23672059812719459</v>
      </c>
      <c r="AS43" s="34">
        <f>$R$28/'Fixed data'!$C$7</f>
        <v>0.23672059812719459</v>
      </c>
      <c r="AT43" s="34">
        <f>$R$28/'Fixed data'!$C$7</f>
        <v>0.23672059812719459</v>
      </c>
      <c r="AU43" s="34">
        <f>$R$28/'Fixed data'!$C$7</f>
        <v>0.23672059812719459</v>
      </c>
      <c r="AV43" s="34">
        <f>$R$28/'Fixed data'!$C$7</f>
        <v>0.23672059812719459</v>
      </c>
      <c r="AW43" s="34">
        <f>$R$28/'Fixed data'!$C$7</f>
        <v>0.23672059812719459</v>
      </c>
      <c r="AX43" s="34">
        <f>$R$28/'Fixed data'!$C$7</f>
        <v>0.23672059812719459</v>
      </c>
      <c r="AY43" s="34">
        <f>$R$28/'Fixed data'!$C$7</f>
        <v>0.23672059812719459</v>
      </c>
      <c r="AZ43" s="34">
        <f>$R$28/'Fixed data'!$C$7</f>
        <v>0.23672059812719459</v>
      </c>
      <c r="BA43" s="34">
        <f>$R$28/'Fixed data'!$C$7</f>
        <v>0.23672059812719459</v>
      </c>
      <c r="BB43" s="34">
        <f>$R$28/'Fixed data'!$C$7</f>
        <v>0.23672059812719459</v>
      </c>
      <c r="BC43" s="34">
        <f>$R$28/'Fixed data'!$C$7</f>
        <v>0.23672059812719459</v>
      </c>
      <c r="BD43" s="34">
        <f>$R$28/'Fixed data'!$C$7</f>
        <v>0.23672059812719459</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0.25499553240050382</v>
      </c>
      <c r="U44" s="34">
        <f>$S$28/'Fixed data'!$C$7</f>
        <v>0.25499553240050382</v>
      </c>
      <c r="V44" s="34">
        <f>$S$28/'Fixed data'!$C$7</f>
        <v>0.25499553240050382</v>
      </c>
      <c r="W44" s="34">
        <f>$S$28/'Fixed data'!$C$7</f>
        <v>0.25499553240050382</v>
      </c>
      <c r="X44" s="34">
        <f>$S$28/'Fixed data'!$C$7</f>
        <v>0.25499553240050382</v>
      </c>
      <c r="Y44" s="34">
        <f>$S$28/'Fixed data'!$C$7</f>
        <v>0.25499553240050382</v>
      </c>
      <c r="Z44" s="34">
        <f>$S$28/'Fixed data'!$C$7</f>
        <v>0.25499553240050382</v>
      </c>
      <c r="AA44" s="34">
        <f>$S$28/'Fixed data'!$C$7</f>
        <v>0.25499553240050382</v>
      </c>
      <c r="AB44" s="34">
        <f>$S$28/'Fixed data'!$C$7</f>
        <v>0.25499553240050382</v>
      </c>
      <c r="AC44" s="34">
        <f>$S$28/'Fixed data'!$C$7</f>
        <v>0.25499553240050382</v>
      </c>
      <c r="AD44" s="34">
        <f>$S$28/'Fixed data'!$C$7</f>
        <v>0.25499553240050382</v>
      </c>
      <c r="AE44" s="34">
        <f>$S$28/'Fixed data'!$C$7</f>
        <v>0.25499553240050382</v>
      </c>
      <c r="AF44" s="34">
        <f>$S$28/'Fixed data'!$C$7</f>
        <v>0.25499553240050382</v>
      </c>
      <c r="AG44" s="34">
        <f>$S$28/'Fixed data'!$C$7</f>
        <v>0.25499553240050382</v>
      </c>
      <c r="AH44" s="34">
        <f>$S$28/'Fixed data'!$C$7</f>
        <v>0.25499553240050382</v>
      </c>
      <c r="AI44" s="34">
        <f>$S$28/'Fixed data'!$C$7</f>
        <v>0.25499553240050382</v>
      </c>
      <c r="AJ44" s="34">
        <f>$S$28/'Fixed data'!$C$7</f>
        <v>0.25499553240050382</v>
      </c>
      <c r="AK44" s="34">
        <f>$S$28/'Fixed data'!$C$7</f>
        <v>0.25499553240050382</v>
      </c>
      <c r="AL44" s="34">
        <f>$S$28/'Fixed data'!$C$7</f>
        <v>0.25499553240050382</v>
      </c>
      <c r="AM44" s="34">
        <f>$S$28/'Fixed data'!$C$7</f>
        <v>0.25499553240050382</v>
      </c>
      <c r="AN44" s="34">
        <f>$S$28/'Fixed data'!$C$7</f>
        <v>0.25499553240050382</v>
      </c>
      <c r="AO44" s="34">
        <f>$S$28/'Fixed data'!$C$7</f>
        <v>0.25499553240050382</v>
      </c>
      <c r="AP44" s="34">
        <f>$S$28/'Fixed data'!$C$7</f>
        <v>0.25499553240050382</v>
      </c>
      <c r="AQ44" s="34">
        <f>$S$28/'Fixed data'!$C$7</f>
        <v>0.25499553240050382</v>
      </c>
      <c r="AR44" s="34">
        <f>$S$28/'Fixed data'!$C$7</f>
        <v>0.25499553240050382</v>
      </c>
      <c r="AS44" s="34">
        <f>$S$28/'Fixed data'!$C$7</f>
        <v>0.25499553240050382</v>
      </c>
      <c r="AT44" s="34">
        <f>$S$28/'Fixed data'!$C$7</f>
        <v>0.25499553240050382</v>
      </c>
      <c r="AU44" s="34">
        <f>$S$28/'Fixed data'!$C$7</f>
        <v>0.25499553240050382</v>
      </c>
      <c r="AV44" s="34">
        <f>$S$28/'Fixed data'!$C$7</f>
        <v>0.25499553240050382</v>
      </c>
      <c r="AW44" s="34">
        <f>$S$28/'Fixed data'!$C$7</f>
        <v>0.25499553240050382</v>
      </c>
      <c r="AX44" s="34">
        <f>$S$28/'Fixed data'!$C$7</f>
        <v>0.25499553240050382</v>
      </c>
      <c r="AY44" s="34">
        <f>$S$28/'Fixed data'!$C$7</f>
        <v>0.25499553240050382</v>
      </c>
      <c r="AZ44" s="34">
        <f>$S$28/'Fixed data'!$C$7</f>
        <v>0.25499553240050382</v>
      </c>
      <c r="BA44" s="34">
        <f>$S$28/'Fixed data'!$C$7</f>
        <v>0.25499553240050382</v>
      </c>
      <c r="BB44" s="34">
        <f>$S$28/'Fixed data'!$C$7</f>
        <v>0.25499553240050382</v>
      </c>
      <c r="BC44" s="34">
        <f>$S$28/'Fixed data'!$C$7</f>
        <v>0.25499553240050382</v>
      </c>
      <c r="BD44" s="34">
        <f>$S$28/'Fixed data'!$C$7</f>
        <v>0.25499553240050382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0.27327046667381311</v>
      </c>
      <c r="V45" s="34">
        <f>$T$28/'Fixed data'!$C$7</f>
        <v>0.27327046667381311</v>
      </c>
      <c r="W45" s="34">
        <f>$T$28/'Fixed data'!$C$7</f>
        <v>0.27327046667381311</v>
      </c>
      <c r="X45" s="34">
        <f>$T$28/'Fixed data'!$C$7</f>
        <v>0.27327046667381311</v>
      </c>
      <c r="Y45" s="34">
        <f>$T$28/'Fixed data'!$C$7</f>
        <v>0.27327046667381311</v>
      </c>
      <c r="Z45" s="34">
        <f>$T$28/'Fixed data'!$C$7</f>
        <v>0.27327046667381311</v>
      </c>
      <c r="AA45" s="34">
        <f>$T$28/'Fixed data'!$C$7</f>
        <v>0.27327046667381311</v>
      </c>
      <c r="AB45" s="34">
        <f>$T$28/'Fixed data'!$C$7</f>
        <v>0.27327046667381311</v>
      </c>
      <c r="AC45" s="34">
        <f>$T$28/'Fixed data'!$C$7</f>
        <v>0.27327046667381311</v>
      </c>
      <c r="AD45" s="34">
        <f>$T$28/'Fixed data'!$C$7</f>
        <v>0.27327046667381311</v>
      </c>
      <c r="AE45" s="34">
        <f>$T$28/'Fixed data'!$C$7</f>
        <v>0.27327046667381311</v>
      </c>
      <c r="AF45" s="34">
        <f>$T$28/'Fixed data'!$C$7</f>
        <v>0.27327046667381311</v>
      </c>
      <c r="AG45" s="34">
        <f>$T$28/'Fixed data'!$C$7</f>
        <v>0.27327046667381311</v>
      </c>
      <c r="AH45" s="34">
        <f>$T$28/'Fixed data'!$C$7</f>
        <v>0.27327046667381311</v>
      </c>
      <c r="AI45" s="34">
        <f>$T$28/'Fixed data'!$C$7</f>
        <v>0.27327046667381311</v>
      </c>
      <c r="AJ45" s="34">
        <f>$T$28/'Fixed data'!$C$7</f>
        <v>0.27327046667381311</v>
      </c>
      <c r="AK45" s="34">
        <f>$T$28/'Fixed data'!$C$7</f>
        <v>0.27327046667381311</v>
      </c>
      <c r="AL45" s="34">
        <f>$T$28/'Fixed data'!$C$7</f>
        <v>0.27327046667381311</v>
      </c>
      <c r="AM45" s="34">
        <f>$T$28/'Fixed data'!$C$7</f>
        <v>0.27327046667381311</v>
      </c>
      <c r="AN45" s="34">
        <f>$T$28/'Fixed data'!$C$7</f>
        <v>0.27327046667381311</v>
      </c>
      <c r="AO45" s="34">
        <f>$T$28/'Fixed data'!$C$7</f>
        <v>0.27327046667381311</v>
      </c>
      <c r="AP45" s="34">
        <f>$T$28/'Fixed data'!$C$7</f>
        <v>0.27327046667381311</v>
      </c>
      <c r="AQ45" s="34">
        <f>$T$28/'Fixed data'!$C$7</f>
        <v>0.27327046667381311</v>
      </c>
      <c r="AR45" s="34">
        <f>$T$28/'Fixed data'!$C$7</f>
        <v>0.27327046667381311</v>
      </c>
      <c r="AS45" s="34">
        <f>$T$28/'Fixed data'!$C$7</f>
        <v>0.27327046667381311</v>
      </c>
      <c r="AT45" s="34">
        <f>$T$28/'Fixed data'!$C$7</f>
        <v>0.27327046667381311</v>
      </c>
      <c r="AU45" s="34">
        <f>$T$28/'Fixed data'!$C$7</f>
        <v>0.27327046667381311</v>
      </c>
      <c r="AV45" s="34">
        <f>$T$28/'Fixed data'!$C$7</f>
        <v>0.27327046667381311</v>
      </c>
      <c r="AW45" s="34">
        <f>$T$28/'Fixed data'!$C$7</f>
        <v>0.27327046667381311</v>
      </c>
      <c r="AX45" s="34">
        <f>$T$28/'Fixed data'!$C$7</f>
        <v>0.27327046667381311</v>
      </c>
      <c r="AY45" s="34">
        <f>$T$28/'Fixed data'!$C$7</f>
        <v>0.27327046667381311</v>
      </c>
      <c r="AZ45" s="34">
        <f>$T$28/'Fixed data'!$C$7</f>
        <v>0.27327046667381311</v>
      </c>
      <c r="BA45" s="34">
        <f>$T$28/'Fixed data'!$C$7</f>
        <v>0.27327046667381311</v>
      </c>
      <c r="BB45" s="34">
        <f>$T$28/'Fixed data'!$C$7</f>
        <v>0.27327046667381311</v>
      </c>
      <c r="BC45" s="34">
        <f>$T$28/'Fixed data'!$C$7</f>
        <v>0.27327046667381311</v>
      </c>
      <c r="BD45" s="34">
        <f>$T$28/'Fixed data'!$C$7</f>
        <v>0.27327046667381311</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0.29154540094712234</v>
      </c>
      <c r="W46" s="34">
        <f>$U$28/'Fixed data'!$C$7</f>
        <v>0.29154540094712234</v>
      </c>
      <c r="X46" s="34">
        <f>$U$28/'Fixed data'!$C$7</f>
        <v>0.29154540094712234</v>
      </c>
      <c r="Y46" s="34">
        <f>$U$28/'Fixed data'!$C$7</f>
        <v>0.29154540094712234</v>
      </c>
      <c r="Z46" s="34">
        <f>$U$28/'Fixed data'!$C$7</f>
        <v>0.29154540094712234</v>
      </c>
      <c r="AA46" s="34">
        <f>$U$28/'Fixed data'!$C$7</f>
        <v>0.29154540094712234</v>
      </c>
      <c r="AB46" s="34">
        <f>$U$28/'Fixed data'!$C$7</f>
        <v>0.29154540094712234</v>
      </c>
      <c r="AC46" s="34">
        <f>$U$28/'Fixed data'!$C$7</f>
        <v>0.29154540094712234</v>
      </c>
      <c r="AD46" s="34">
        <f>$U$28/'Fixed data'!$C$7</f>
        <v>0.29154540094712234</v>
      </c>
      <c r="AE46" s="34">
        <f>$U$28/'Fixed data'!$C$7</f>
        <v>0.29154540094712234</v>
      </c>
      <c r="AF46" s="34">
        <f>$U$28/'Fixed data'!$C$7</f>
        <v>0.29154540094712234</v>
      </c>
      <c r="AG46" s="34">
        <f>$U$28/'Fixed data'!$C$7</f>
        <v>0.29154540094712234</v>
      </c>
      <c r="AH46" s="34">
        <f>$U$28/'Fixed data'!$C$7</f>
        <v>0.29154540094712234</v>
      </c>
      <c r="AI46" s="34">
        <f>$U$28/'Fixed data'!$C$7</f>
        <v>0.29154540094712234</v>
      </c>
      <c r="AJ46" s="34">
        <f>$U$28/'Fixed data'!$C$7</f>
        <v>0.29154540094712234</v>
      </c>
      <c r="AK46" s="34">
        <f>$U$28/'Fixed data'!$C$7</f>
        <v>0.29154540094712234</v>
      </c>
      <c r="AL46" s="34">
        <f>$U$28/'Fixed data'!$C$7</f>
        <v>0.29154540094712234</v>
      </c>
      <c r="AM46" s="34">
        <f>$U$28/'Fixed data'!$C$7</f>
        <v>0.29154540094712234</v>
      </c>
      <c r="AN46" s="34">
        <f>$U$28/'Fixed data'!$C$7</f>
        <v>0.29154540094712234</v>
      </c>
      <c r="AO46" s="34">
        <f>$U$28/'Fixed data'!$C$7</f>
        <v>0.29154540094712234</v>
      </c>
      <c r="AP46" s="34">
        <f>$U$28/'Fixed data'!$C$7</f>
        <v>0.29154540094712234</v>
      </c>
      <c r="AQ46" s="34">
        <f>$U$28/'Fixed data'!$C$7</f>
        <v>0.29154540094712234</v>
      </c>
      <c r="AR46" s="34">
        <f>$U$28/'Fixed data'!$C$7</f>
        <v>0.29154540094712234</v>
      </c>
      <c r="AS46" s="34">
        <f>$U$28/'Fixed data'!$C$7</f>
        <v>0.29154540094712234</v>
      </c>
      <c r="AT46" s="34">
        <f>$U$28/'Fixed data'!$C$7</f>
        <v>0.29154540094712234</v>
      </c>
      <c r="AU46" s="34">
        <f>$U$28/'Fixed data'!$C$7</f>
        <v>0.29154540094712234</v>
      </c>
      <c r="AV46" s="34">
        <f>$U$28/'Fixed data'!$C$7</f>
        <v>0.29154540094712234</v>
      </c>
      <c r="AW46" s="34">
        <f>$U$28/'Fixed data'!$C$7</f>
        <v>0.29154540094712234</v>
      </c>
      <c r="AX46" s="34">
        <f>$U$28/'Fixed data'!$C$7</f>
        <v>0.29154540094712234</v>
      </c>
      <c r="AY46" s="34">
        <f>$U$28/'Fixed data'!$C$7</f>
        <v>0.29154540094712234</v>
      </c>
      <c r="AZ46" s="34">
        <f>$U$28/'Fixed data'!$C$7</f>
        <v>0.29154540094712234</v>
      </c>
      <c r="BA46" s="34">
        <f>$U$28/'Fixed data'!$C$7</f>
        <v>0.29154540094712234</v>
      </c>
      <c r="BB46" s="34">
        <f>$U$28/'Fixed data'!$C$7</f>
        <v>0.29154540094712234</v>
      </c>
      <c r="BC46" s="34">
        <f>$U$28/'Fixed data'!$C$7</f>
        <v>0.29154540094712234</v>
      </c>
      <c r="BD46" s="34">
        <f>$U$28/'Fixed data'!$C$7</f>
        <v>0.29154540094712234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0.30982033522043162</v>
      </c>
      <c r="X47" s="34">
        <f>$V$28/'Fixed data'!$C$7</f>
        <v>0.30982033522043162</v>
      </c>
      <c r="Y47" s="34">
        <f>$V$28/'Fixed data'!$C$7</f>
        <v>0.30982033522043162</v>
      </c>
      <c r="Z47" s="34">
        <f>$V$28/'Fixed data'!$C$7</f>
        <v>0.30982033522043162</v>
      </c>
      <c r="AA47" s="34">
        <f>$V$28/'Fixed data'!$C$7</f>
        <v>0.30982033522043162</v>
      </c>
      <c r="AB47" s="34">
        <f>$V$28/'Fixed data'!$C$7</f>
        <v>0.30982033522043162</v>
      </c>
      <c r="AC47" s="34">
        <f>$V$28/'Fixed data'!$C$7</f>
        <v>0.30982033522043162</v>
      </c>
      <c r="AD47" s="34">
        <f>$V$28/'Fixed data'!$C$7</f>
        <v>0.30982033522043162</v>
      </c>
      <c r="AE47" s="34">
        <f>$V$28/'Fixed data'!$C$7</f>
        <v>0.30982033522043162</v>
      </c>
      <c r="AF47" s="34">
        <f>$V$28/'Fixed data'!$C$7</f>
        <v>0.30982033522043162</v>
      </c>
      <c r="AG47" s="34">
        <f>$V$28/'Fixed data'!$C$7</f>
        <v>0.30982033522043162</v>
      </c>
      <c r="AH47" s="34">
        <f>$V$28/'Fixed data'!$C$7</f>
        <v>0.30982033522043162</v>
      </c>
      <c r="AI47" s="34">
        <f>$V$28/'Fixed data'!$C$7</f>
        <v>0.30982033522043162</v>
      </c>
      <c r="AJ47" s="34">
        <f>$V$28/'Fixed data'!$C$7</f>
        <v>0.30982033522043162</v>
      </c>
      <c r="AK47" s="34">
        <f>$V$28/'Fixed data'!$C$7</f>
        <v>0.30982033522043162</v>
      </c>
      <c r="AL47" s="34">
        <f>$V$28/'Fixed data'!$C$7</f>
        <v>0.30982033522043162</v>
      </c>
      <c r="AM47" s="34">
        <f>$V$28/'Fixed data'!$C$7</f>
        <v>0.30982033522043162</v>
      </c>
      <c r="AN47" s="34">
        <f>$V$28/'Fixed data'!$C$7</f>
        <v>0.30982033522043162</v>
      </c>
      <c r="AO47" s="34">
        <f>$V$28/'Fixed data'!$C$7</f>
        <v>0.30982033522043162</v>
      </c>
      <c r="AP47" s="34">
        <f>$V$28/'Fixed data'!$C$7</f>
        <v>0.30982033522043162</v>
      </c>
      <c r="AQ47" s="34">
        <f>$V$28/'Fixed data'!$C$7</f>
        <v>0.30982033522043162</v>
      </c>
      <c r="AR47" s="34">
        <f>$V$28/'Fixed data'!$C$7</f>
        <v>0.30982033522043162</v>
      </c>
      <c r="AS47" s="34">
        <f>$V$28/'Fixed data'!$C$7</f>
        <v>0.30982033522043162</v>
      </c>
      <c r="AT47" s="34">
        <f>$V$28/'Fixed data'!$C$7</f>
        <v>0.30982033522043162</v>
      </c>
      <c r="AU47" s="34">
        <f>$V$28/'Fixed data'!$C$7</f>
        <v>0.30982033522043162</v>
      </c>
      <c r="AV47" s="34">
        <f>$V$28/'Fixed data'!$C$7</f>
        <v>0.30982033522043162</v>
      </c>
      <c r="AW47" s="34">
        <f>$V$28/'Fixed data'!$C$7</f>
        <v>0.30982033522043162</v>
      </c>
      <c r="AX47" s="34">
        <f>$V$28/'Fixed data'!$C$7</f>
        <v>0.30982033522043162</v>
      </c>
      <c r="AY47" s="34">
        <f>$V$28/'Fixed data'!$C$7</f>
        <v>0.30982033522043162</v>
      </c>
      <c r="AZ47" s="34">
        <f>$V$28/'Fixed data'!$C$7</f>
        <v>0.30982033522043162</v>
      </c>
      <c r="BA47" s="34">
        <f>$V$28/'Fixed data'!$C$7</f>
        <v>0.30982033522043162</v>
      </c>
      <c r="BB47" s="34">
        <f>$V$28/'Fixed data'!$C$7</f>
        <v>0.30982033522043162</v>
      </c>
      <c r="BC47" s="34">
        <f>$V$28/'Fixed data'!$C$7</f>
        <v>0.30982033522043162</v>
      </c>
      <c r="BD47" s="34">
        <f>$V$28/'Fixed data'!$C$7</f>
        <v>0.30982033522043162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0.32809526949374085</v>
      </c>
      <c r="Y48" s="34">
        <f>$W$28/'Fixed data'!$C$7</f>
        <v>0.32809526949374085</v>
      </c>
      <c r="Z48" s="34">
        <f>$W$28/'Fixed data'!$C$7</f>
        <v>0.32809526949374085</v>
      </c>
      <c r="AA48" s="34">
        <f>$W$28/'Fixed data'!$C$7</f>
        <v>0.32809526949374085</v>
      </c>
      <c r="AB48" s="34">
        <f>$W$28/'Fixed data'!$C$7</f>
        <v>0.32809526949374085</v>
      </c>
      <c r="AC48" s="34">
        <f>$W$28/'Fixed data'!$C$7</f>
        <v>0.32809526949374085</v>
      </c>
      <c r="AD48" s="34">
        <f>$W$28/'Fixed data'!$C$7</f>
        <v>0.32809526949374085</v>
      </c>
      <c r="AE48" s="34">
        <f>$W$28/'Fixed data'!$C$7</f>
        <v>0.32809526949374085</v>
      </c>
      <c r="AF48" s="34">
        <f>$W$28/'Fixed data'!$C$7</f>
        <v>0.32809526949374085</v>
      </c>
      <c r="AG48" s="34">
        <f>$W$28/'Fixed data'!$C$7</f>
        <v>0.32809526949374085</v>
      </c>
      <c r="AH48" s="34">
        <f>$W$28/'Fixed data'!$C$7</f>
        <v>0.32809526949374085</v>
      </c>
      <c r="AI48" s="34">
        <f>$W$28/'Fixed data'!$C$7</f>
        <v>0.32809526949374085</v>
      </c>
      <c r="AJ48" s="34">
        <f>$W$28/'Fixed data'!$C$7</f>
        <v>0.32809526949374085</v>
      </c>
      <c r="AK48" s="34">
        <f>$W$28/'Fixed data'!$C$7</f>
        <v>0.32809526949374085</v>
      </c>
      <c r="AL48" s="34">
        <f>$W$28/'Fixed data'!$C$7</f>
        <v>0.32809526949374085</v>
      </c>
      <c r="AM48" s="34">
        <f>$W$28/'Fixed data'!$C$7</f>
        <v>0.32809526949374085</v>
      </c>
      <c r="AN48" s="34">
        <f>$W$28/'Fixed data'!$C$7</f>
        <v>0.32809526949374085</v>
      </c>
      <c r="AO48" s="34">
        <f>$W$28/'Fixed data'!$C$7</f>
        <v>0.32809526949374085</v>
      </c>
      <c r="AP48" s="34">
        <f>$W$28/'Fixed data'!$C$7</f>
        <v>0.32809526949374085</v>
      </c>
      <c r="AQ48" s="34">
        <f>$W$28/'Fixed data'!$C$7</f>
        <v>0.32809526949374085</v>
      </c>
      <c r="AR48" s="34">
        <f>$W$28/'Fixed data'!$C$7</f>
        <v>0.32809526949374085</v>
      </c>
      <c r="AS48" s="34">
        <f>$W$28/'Fixed data'!$C$7</f>
        <v>0.32809526949374085</v>
      </c>
      <c r="AT48" s="34">
        <f>$W$28/'Fixed data'!$C$7</f>
        <v>0.32809526949374085</v>
      </c>
      <c r="AU48" s="34">
        <f>$W$28/'Fixed data'!$C$7</f>
        <v>0.32809526949374085</v>
      </c>
      <c r="AV48" s="34">
        <f>$W$28/'Fixed data'!$C$7</f>
        <v>0.32809526949374085</v>
      </c>
      <c r="AW48" s="34">
        <f>$W$28/'Fixed data'!$C$7</f>
        <v>0.32809526949374085</v>
      </c>
      <c r="AX48" s="34">
        <f>$W$28/'Fixed data'!$C$7</f>
        <v>0.32809526949374085</v>
      </c>
      <c r="AY48" s="34">
        <f>$W$28/'Fixed data'!$C$7</f>
        <v>0.32809526949374085</v>
      </c>
      <c r="AZ48" s="34">
        <f>$W$28/'Fixed data'!$C$7</f>
        <v>0.32809526949374085</v>
      </c>
      <c r="BA48" s="34">
        <f>$W$28/'Fixed data'!$C$7</f>
        <v>0.32809526949374085</v>
      </c>
      <c r="BB48" s="34">
        <f>$W$28/'Fixed data'!$C$7</f>
        <v>0.32809526949374085</v>
      </c>
      <c r="BC48" s="34">
        <f>$W$28/'Fixed data'!$C$7</f>
        <v>0.32809526949374085</v>
      </c>
      <c r="BD48" s="34">
        <f>$W$28/'Fixed data'!$C$7</f>
        <v>0.32809526949374085</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0.34637020376705024</v>
      </c>
      <c r="Z49" s="34">
        <f>$X$28/'Fixed data'!$C$7</f>
        <v>0.34637020376705024</v>
      </c>
      <c r="AA49" s="34">
        <f>$X$28/'Fixed data'!$C$7</f>
        <v>0.34637020376705024</v>
      </c>
      <c r="AB49" s="34">
        <f>$X$28/'Fixed data'!$C$7</f>
        <v>0.34637020376705024</v>
      </c>
      <c r="AC49" s="34">
        <f>$X$28/'Fixed data'!$C$7</f>
        <v>0.34637020376705024</v>
      </c>
      <c r="AD49" s="34">
        <f>$X$28/'Fixed data'!$C$7</f>
        <v>0.34637020376705024</v>
      </c>
      <c r="AE49" s="34">
        <f>$X$28/'Fixed data'!$C$7</f>
        <v>0.34637020376705024</v>
      </c>
      <c r="AF49" s="34">
        <f>$X$28/'Fixed data'!$C$7</f>
        <v>0.34637020376705024</v>
      </c>
      <c r="AG49" s="34">
        <f>$X$28/'Fixed data'!$C$7</f>
        <v>0.34637020376705024</v>
      </c>
      <c r="AH49" s="34">
        <f>$X$28/'Fixed data'!$C$7</f>
        <v>0.34637020376705024</v>
      </c>
      <c r="AI49" s="34">
        <f>$X$28/'Fixed data'!$C$7</f>
        <v>0.34637020376705024</v>
      </c>
      <c r="AJ49" s="34">
        <f>$X$28/'Fixed data'!$C$7</f>
        <v>0.34637020376705024</v>
      </c>
      <c r="AK49" s="34">
        <f>$X$28/'Fixed data'!$C$7</f>
        <v>0.34637020376705024</v>
      </c>
      <c r="AL49" s="34">
        <f>$X$28/'Fixed data'!$C$7</f>
        <v>0.34637020376705024</v>
      </c>
      <c r="AM49" s="34">
        <f>$X$28/'Fixed data'!$C$7</f>
        <v>0.34637020376705024</v>
      </c>
      <c r="AN49" s="34">
        <f>$X$28/'Fixed data'!$C$7</f>
        <v>0.34637020376705024</v>
      </c>
      <c r="AO49" s="34">
        <f>$X$28/'Fixed data'!$C$7</f>
        <v>0.34637020376705024</v>
      </c>
      <c r="AP49" s="34">
        <f>$X$28/'Fixed data'!$C$7</f>
        <v>0.34637020376705024</v>
      </c>
      <c r="AQ49" s="34">
        <f>$X$28/'Fixed data'!$C$7</f>
        <v>0.34637020376705024</v>
      </c>
      <c r="AR49" s="34">
        <f>$X$28/'Fixed data'!$C$7</f>
        <v>0.34637020376705024</v>
      </c>
      <c r="AS49" s="34">
        <f>$X$28/'Fixed data'!$C$7</f>
        <v>0.34637020376705024</v>
      </c>
      <c r="AT49" s="34">
        <f>$X$28/'Fixed data'!$C$7</f>
        <v>0.34637020376705024</v>
      </c>
      <c r="AU49" s="34">
        <f>$X$28/'Fixed data'!$C$7</f>
        <v>0.34637020376705024</v>
      </c>
      <c r="AV49" s="34">
        <f>$X$28/'Fixed data'!$C$7</f>
        <v>0.34637020376705024</v>
      </c>
      <c r="AW49" s="34">
        <f>$X$28/'Fixed data'!$C$7</f>
        <v>0.34637020376705024</v>
      </c>
      <c r="AX49" s="34">
        <f>$X$28/'Fixed data'!$C$7</f>
        <v>0.34637020376705024</v>
      </c>
      <c r="AY49" s="34">
        <f>$X$28/'Fixed data'!$C$7</f>
        <v>0.34637020376705024</v>
      </c>
      <c r="AZ49" s="34">
        <f>$X$28/'Fixed data'!$C$7</f>
        <v>0.34637020376705024</v>
      </c>
      <c r="BA49" s="34">
        <f>$X$28/'Fixed data'!$C$7</f>
        <v>0.34637020376705024</v>
      </c>
      <c r="BB49" s="34">
        <f>$X$28/'Fixed data'!$C$7</f>
        <v>0.34637020376705024</v>
      </c>
      <c r="BC49" s="34">
        <f>$X$28/'Fixed data'!$C$7</f>
        <v>0.34637020376705024</v>
      </c>
      <c r="BD49" s="34">
        <f>$X$28/'Fixed data'!$C$7</f>
        <v>0.34637020376705024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0.36464513804035953</v>
      </c>
      <c r="AA50" s="34">
        <f>$Y$28/'Fixed data'!$C$7</f>
        <v>0.36464513804035953</v>
      </c>
      <c r="AB50" s="34">
        <f>$Y$28/'Fixed data'!$C$7</f>
        <v>0.36464513804035953</v>
      </c>
      <c r="AC50" s="34">
        <f>$Y$28/'Fixed data'!$C$7</f>
        <v>0.36464513804035953</v>
      </c>
      <c r="AD50" s="34">
        <f>$Y$28/'Fixed data'!$C$7</f>
        <v>0.36464513804035953</v>
      </c>
      <c r="AE50" s="34">
        <f>$Y$28/'Fixed data'!$C$7</f>
        <v>0.36464513804035953</v>
      </c>
      <c r="AF50" s="34">
        <f>$Y$28/'Fixed data'!$C$7</f>
        <v>0.36464513804035953</v>
      </c>
      <c r="AG50" s="34">
        <f>$Y$28/'Fixed data'!$C$7</f>
        <v>0.36464513804035953</v>
      </c>
      <c r="AH50" s="34">
        <f>$Y$28/'Fixed data'!$C$7</f>
        <v>0.36464513804035953</v>
      </c>
      <c r="AI50" s="34">
        <f>$Y$28/'Fixed data'!$C$7</f>
        <v>0.36464513804035953</v>
      </c>
      <c r="AJ50" s="34">
        <f>$Y$28/'Fixed data'!$C$7</f>
        <v>0.36464513804035953</v>
      </c>
      <c r="AK50" s="34">
        <f>$Y$28/'Fixed data'!$C$7</f>
        <v>0.36464513804035953</v>
      </c>
      <c r="AL50" s="34">
        <f>$Y$28/'Fixed data'!$C$7</f>
        <v>0.36464513804035953</v>
      </c>
      <c r="AM50" s="34">
        <f>$Y$28/'Fixed data'!$C$7</f>
        <v>0.36464513804035953</v>
      </c>
      <c r="AN50" s="34">
        <f>$Y$28/'Fixed data'!$C$7</f>
        <v>0.36464513804035953</v>
      </c>
      <c r="AO50" s="34">
        <f>$Y$28/'Fixed data'!$C$7</f>
        <v>0.36464513804035953</v>
      </c>
      <c r="AP50" s="34">
        <f>$Y$28/'Fixed data'!$C$7</f>
        <v>0.36464513804035953</v>
      </c>
      <c r="AQ50" s="34">
        <f>$Y$28/'Fixed data'!$C$7</f>
        <v>0.36464513804035953</v>
      </c>
      <c r="AR50" s="34">
        <f>$Y$28/'Fixed data'!$C$7</f>
        <v>0.36464513804035953</v>
      </c>
      <c r="AS50" s="34">
        <f>$Y$28/'Fixed data'!$C$7</f>
        <v>0.36464513804035953</v>
      </c>
      <c r="AT50" s="34">
        <f>$Y$28/'Fixed data'!$C$7</f>
        <v>0.36464513804035953</v>
      </c>
      <c r="AU50" s="34">
        <f>$Y$28/'Fixed data'!$C$7</f>
        <v>0.36464513804035953</v>
      </c>
      <c r="AV50" s="34">
        <f>$Y$28/'Fixed data'!$C$7</f>
        <v>0.36464513804035953</v>
      </c>
      <c r="AW50" s="34">
        <f>$Y$28/'Fixed data'!$C$7</f>
        <v>0.36464513804035953</v>
      </c>
      <c r="AX50" s="34">
        <f>$Y$28/'Fixed data'!$C$7</f>
        <v>0.36464513804035953</v>
      </c>
      <c r="AY50" s="34">
        <f>$Y$28/'Fixed data'!$C$7</f>
        <v>0.36464513804035953</v>
      </c>
      <c r="AZ50" s="34">
        <f>$Y$28/'Fixed data'!$C$7</f>
        <v>0.36464513804035953</v>
      </c>
      <c r="BA50" s="34">
        <f>$Y$28/'Fixed data'!$C$7</f>
        <v>0.36464513804035953</v>
      </c>
      <c r="BB50" s="34">
        <f>$Y$28/'Fixed data'!$C$7</f>
        <v>0.36464513804035953</v>
      </c>
      <c r="BC50" s="34">
        <f>$Y$28/'Fixed data'!$C$7</f>
        <v>0.36464513804035953</v>
      </c>
      <c r="BD50" s="34">
        <f>$Y$28/'Fixed data'!$C$7</f>
        <v>0.36464513804035953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0.38292007231366881</v>
      </c>
      <c r="AB51" s="34">
        <f>$Z$28/'Fixed data'!$C$7</f>
        <v>0.38292007231366881</v>
      </c>
      <c r="AC51" s="34">
        <f>$Z$28/'Fixed data'!$C$7</f>
        <v>0.38292007231366881</v>
      </c>
      <c r="AD51" s="34">
        <f>$Z$28/'Fixed data'!$C$7</f>
        <v>0.38292007231366881</v>
      </c>
      <c r="AE51" s="34">
        <f>$Z$28/'Fixed data'!$C$7</f>
        <v>0.38292007231366881</v>
      </c>
      <c r="AF51" s="34">
        <f>$Z$28/'Fixed data'!$C$7</f>
        <v>0.38292007231366881</v>
      </c>
      <c r="AG51" s="34">
        <f>$Z$28/'Fixed data'!$C$7</f>
        <v>0.38292007231366881</v>
      </c>
      <c r="AH51" s="34">
        <f>$Z$28/'Fixed data'!$C$7</f>
        <v>0.38292007231366881</v>
      </c>
      <c r="AI51" s="34">
        <f>$Z$28/'Fixed data'!$C$7</f>
        <v>0.38292007231366881</v>
      </c>
      <c r="AJ51" s="34">
        <f>$Z$28/'Fixed data'!$C$7</f>
        <v>0.38292007231366881</v>
      </c>
      <c r="AK51" s="34">
        <f>$Z$28/'Fixed data'!$C$7</f>
        <v>0.38292007231366881</v>
      </c>
      <c r="AL51" s="34">
        <f>$Z$28/'Fixed data'!$C$7</f>
        <v>0.38292007231366881</v>
      </c>
      <c r="AM51" s="34">
        <f>$Z$28/'Fixed data'!$C$7</f>
        <v>0.38292007231366881</v>
      </c>
      <c r="AN51" s="34">
        <f>$Z$28/'Fixed data'!$C$7</f>
        <v>0.38292007231366881</v>
      </c>
      <c r="AO51" s="34">
        <f>$Z$28/'Fixed data'!$C$7</f>
        <v>0.38292007231366881</v>
      </c>
      <c r="AP51" s="34">
        <f>$Z$28/'Fixed data'!$C$7</f>
        <v>0.38292007231366881</v>
      </c>
      <c r="AQ51" s="34">
        <f>$Z$28/'Fixed data'!$C$7</f>
        <v>0.38292007231366881</v>
      </c>
      <c r="AR51" s="34">
        <f>$Z$28/'Fixed data'!$C$7</f>
        <v>0.38292007231366881</v>
      </c>
      <c r="AS51" s="34">
        <f>$Z$28/'Fixed data'!$C$7</f>
        <v>0.38292007231366881</v>
      </c>
      <c r="AT51" s="34">
        <f>$Z$28/'Fixed data'!$C$7</f>
        <v>0.38292007231366881</v>
      </c>
      <c r="AU51" s="34">
        <f>$Z$28/'Fixed data'!$C$7</f>
        <v>0.38292007231366881</v>
      </c>
      <c r="AV51" s="34">
        <f>$Z$28/'Fixed data'!$C$7</f>
        <v>0.38292007231366881</v>
      </c>
      <c r="AW51" s="34">
        <f>$Z$28/'Fixed data'!$C$7</f>
        <v>0.38292007231366881</v>
      </c>
      <c r="AX51" s="34">
        <f>$Z$28/'Fixed data'!$C$7</f>
        <v>0.38292007231366881</v>
      </c>
      <c r="AY51" s="34">
        <f>$Z$28/'Fixed data'!$C$7</f>
        <v>0.38292007231366881</v>
      </c>
      <c r="AZ51" s="34">
        <f>$Z$28/'Fixed data'!$C$7</f>
        <v>0.38292007231366881</v>
      </c>
      <c r="BA51" s="34">
        <f>$Z$28/'Fixed data'!$C$7</f>
        <v>0.38292007231366881</v>
      </c>
      <c r="BB51" s="34">
        <f>$Z$28/'Fixed data'!$C$7</f>
        <v>0.38292007231366881</v>
      </c>
      <c r="BC51" s="34">
        <f>$Z$28/'Fixed data'!$C$7</f>
        <v>0.38292007231366881</v>
      </c>
      <c r="BD51" s="34">
        <f>$Z$28/'Fixed data'!$C$7</f>
        <v>0.38292007231366881</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0.4011950065869781</v>
      </c>
      <c r="AC52" s="34">
        <f>$AA$28/'Fixed data'!$C$7</f>
        <v>0.4011950065869781</v>
      </c>
      <c r="AD52" s="34">
        <f>$AA$28/'Fixed data'!$C$7</f>
        <v>0.4011950065869781</v>
      </c>
      <c r="AE52" s="34">
        <f>$AA$28/'Fixed data'!$C$7</f>
        <v>0.4011950065869781</v>
      </c>
      <c r="AF52" s="34">
        <f>$AA$28/'Fixed data'!$C$7</f>
        <v>0.4011950065869781</v>
      </c>
      <c r="AG52" s="34">
        <f>$AA$28/'Fixed data'!$C$7</f>
        <v>0.4011950065869781</v>
      </c>
      <c r="AH52" s="34">
        <f>$AA$28/'Fixed data'!$C$7</f>
        <v>0.4011950065869781</v>
      </c>
      <c r="AI52" s="34">
        <f>$AA$28/'Fixed data'!$C$7</f>
        <v>0.4011950065869781</v>
      </c>
      <c r="AJ52" s="34">
        <f>$AA$28/'Fixed data'!$C$7</f>
        <v>0.4011950065869781</v>
      </c>
      <c r="AK52" s="34">
        <f>$AA$28/'Fixed data'!$C$7</f>
        <v>0.4011950065869781</v>
      </c>
      <c r="AL52" s="34">
        <f>$AA$28/'Fixed data'!$C$7</f>
        <v>0.4011950065869781</v>
      </c>
      <c r="AM52" s="34">
        <f>$AA$28/'Fixed data'!$C$7</f>
        <v>0.4011950065869781</v>
      </c>
      <c r="AN52" s="34">
        <f>$AA$28/'Fixed data'!$C$7</f>
        <v>0.4011950065869781</v>
      </c>
      <c r="AO52" s="34">
        <f>$AA$28/'Fixed data'!$C$7</f>
        <v>0.4011950065869781</v>
      </c>
      <c r="AP52" s="34">
        <f>$AA$28/'Fixed data'!$C$7</f>
        <v>0.4011950065869781</v>
      </c>
      <c r="AQ52" s="34">
        <f>$AA$28/'Fixed data'!$C$7</f>
        <v>0.4011950065869781</v>
      </c>
      <c r="AR52" s="34">
        <f>$AA$28/'Fixed data'!$C$7</f>
        <v>0.4011950065869781</v>
      </c>
      <c r="AS52" s="34">
        <f>$AA$28/'Fixed data'!$C$7</f>
        <v>0.4011950065869781</v>
      </c>
      <c r="AT52" s="34">
        <f>$AA$28/'Fixed data'!$C$7</f>
        <v>0.4011950065869781</v>
      </c>
      <c r="AU52" s="34">
        <f>$AA$28/'Fixed data'!$C$7</f>
        <v>0.4011950065869781</v>
      </c>
      <c r="AV52" s="34">
        <f>$AA$28/'Fixed data'!$C$7</f>
        <v>0.4011950065869781</v>
      </c>
      <c r="AW52" s="34">
        <f>$AA$28/'Fixed data'!$C$7</f>
        <v>0.4011950065869781</v>
      </c>
      <c r="AX52" s="34">
        <f>$AA$28/'Fixed data'!$C$7</f>
        <v>0.4011950065869781</v>
      </c>
      <c r="AY52" s="34">
        <f>$AA$28/'Fixed data'!$C$7</f>
        <v>0.4011950065869781</v>
      </c>
      <c r="AZ52" s="34">
        <f>$AA$28/'Fixed data'!$C$7</f>
        <v>0.4011950065869781</v>
      </c>
      <c r="BA52" s="34">
        <f>$AA$28/'Fixed data'!$C$7</f>
        <v>0.4011950065869781</v>
      </c>
      <c r="BB52" s="34">
        <f>$AA$28/'Fixed data'!$C$7</f>
        <v>0.4011950065869781</v>
      </c>
      <c r="BC52" s="34">
        <f>$AA$28/'Fixed data'!$C$7</f>
        <v>0.4011950065869781</v>
      </c>
      <c r="BD52" s="34">
        <f>$AA$28/'Fixed data'!$C$7</f>
        <v>0.4011950065869781</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0.41946994086028749</v>
      </c>
      <c r="AD53" s="34">
        <f>$AB$28/'Fixed data'!$C$7</f>
        <v>0.41946994086028749</v>
      </c>
      <c r="AE53" s="34">
        <f>$AB$28/'Fixed data'!$C$7</f>
        <v>0.41946994086028749</v>
      </c>
      <c r="AF53" s="34">
        <f>$AB$28/'Fixed data'!$C$7</f>
        <v>0.41946994086028749</v>
      </c>
      <c r="AG53" s="34">
        <f>$AB$28/'Fixed data'!$C$7</f>
        <v>0.41946994086028749</v>
      </c>
      <c r="AH53" s="34">
        <f>$AB$28/'Fixed data'!$C$7</f>
        <v>0.41946994086028749</v>
      </c>
      <c r="AI53" s="34">
        <f>$AB$28/'Fixed data'!$C$7</f>
        <v>0.41946994086028749</v>
      </c>
      <c r="AJ53" s="34">
        <f>$AB$28/'Fixed data'!$C$7</f>
        <v>0.41946994086028749</v>
      </c>
      <c r="AK53" s="34">
        <f>$AB$28/'Fixed data'!$C$7</f>
        <v>0.41946994086028749</v>
      </c>
      <c r="AL53" s="34">
        <f>$AB$28/'Fixed data'!$C$7</f>
        <v>0.41946994086028749</v>
      </c>
      <c r="AM53" s="34">
        <f>$AB$28/'Fixed data'!$C$7</f>
        <v>0.41946994086028749</v>
      </c>
      <c r="AN53" s="34">
        <f>$AB$28/'Fixed data'!$C$7</f>
        <v>0.41946994086028749</v>
      </c>
      <c r="AO53" s="34">
        <f>$AB$28/'Fixed data'!$C$7</f>
        <v>0.41946994086028749</v>
      </c>
      <c r="AP53" s="34">
        <f>$AB$28/'Fixed data'!$C$7</f>
        <v>0.41946994086028749</v>
      </c>
      <c r="AQ53" s="34">
        <f>$AB$28/'Fixed data'!$C$7</f>
        <v>0.41946994086028749</v>
      </c>
      <c r="AR53" s="34">
        <f>$AB$28/'Fixed data'!$C$7</f>
        <v>0.41946994086028749</v>
      </c>
      <c r="AS53" s="34">
        <f>$AB$28/'Fixed data'!$C$7</f>
        <v>0.41946994086028749</v>
      </c>
      <c r="AT53" s="34">
        <f>$AB$28/'Fixed data'!$C$7</f>
        <v>0.41946994086028749</v>
      </c>
      <c r="AU53" s="34">
        <f>$AB$28/'Fixed data'!$C$7</f>
        <v>0.41946994086028749</v>
      </c>
      <c r="AV53" s="34">
        <f>$AB$28/'Fixed data'!$C$7</f>
        <v>0.41946994086028749</v>
      </c>
      <c r="AW53" s="34">
        <f>$AB$28/'Fixed data'!$C$7</f>
        <v>0.41946994086028749</v>
      </c>
      <c r="AX53" s="34">
        <f>$AB$28/'Fixed data'!$C$7</f>
        <v>0.41946994086028749</v>
      </c>
      <c r="AY53" s="34">
        <f>$AB$28/'Fixed data'!$C$7</f>
        <v>0.41946994086028749</v>
      </c>
      <c r="AZ53" s="34">
        <f>$AB$28/'Fixed data'!$C$7</f>
        <v>0.41946994086028749</v>
      </c>
      <c r="BA53" s="34">
        <f>$AB$28/'Fixed data'!$C$7</f>
        <v>0.41946994086028749</v>
      </c>
      <c r="BB53" s="34">
        <f>$AB$28/'Fixed data'!$C$7</f>
        <v>0.41946994086028749</v>
      </c>
      <c r="BC53" s="34">
        <f>$AB$28/'Fixed data'!$C$7</f>
        <v>0.41946994086028749</v>
      </c>
      <c r="BD53" s="34">
        <f>$AB$28/'Fixed data'!$C$7</f>
        <v>0.41946994086028749</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0.43774487513359672</v>
      </c>
      <c r="AE54" s="34">
        <f>$AC$28/'Fixed data'!$C$7</f>
        <v>0.43774487513359672</v>
      </c>
      <c r="AF54" s="34">
        <f>$AC$28/'Fixed data'!$C$7</f>
        <v>0.43774487513359672</v>
      </c>
      <c r="AG54" s="34">
        <f>$AC$28/'Fixed data'!$C$7</f>
        <v>0.43774487513359672</v>
      </c>
      <c r="AH54" s="34">
        <f>$AC$28/'Fixed data'!$C$7</f>
        <v>0.43774487513359672</v>
      </c>
      <c r="AI54" s="34">
        <f>$AC$28/'Fixed data'!$C$7</f>
        <v>0.43774487513359672</v>
      </c>
      <c r="AJ54" s="34">
        <f>$AC$28/'Fixed data'!$C$7</f>
        <v>0.43774487513359672</v>
      </c>
      <c r="AK54" s="34">
        <f>$AC$28/'Fixed data'!$C$7</f>
        <v>0.43774487513359672</v>
      </c>
      <c r="AL54" s="34">
        <f>$AC$28/'Fixed data'!$C$7</f>
        <v>0.43774487513359672</v>
      </c>
      <c r="AM54" s="34">
        <f>$AC$28/'Fixed data'!$C$7</f>
        <v>0.43774487513359672</v>
      </c>
      <c r="AN54" s="34">
        <f>$AC$28/'Fixed data'!$C$7</f>
        <v>0.43774487513359672</v>
      </c>
      <c r="AO54" s="34">
        <f>$AC$28/'Fixed data'!$C$7</f>
        <v>0.43774487513359672</v>
      </c>
      <c r="AP54" s="34">
        <f>$AC$28/'Fixed data'!$C$7</f>
        <v>0.43774487513359672</v>
      </c>
      <c r="AQ54" s="34">
        <f>$AC$28/'Fixed data'!$C$7</f>
        <v>0.43774487513359672</v>
      </c>
      <c r="AR54" s="34">
        <f>$AC$28/'Fixed data'!$C$7</f>
        <v>0.43774487513359672</v>
      </c>
      <c r="AS54" s="34">
        <f>$AC$28/'Fixed data'!$C$7</f>
        <v>0.43774487513359672</v>
      </c>
      <c r="AT54" s="34">
        <f>$AC$28/'Fixed data'!$C$7</f>
        <v>0.43774487513359672</v>
      </c>
      <c r="AU54" s="34">
        <f>$AC$28/'Fixed data'!$C$7</f>
        <v>0.43774487513359672</v>
      </c>
      <c r="AV54" s="34">
        <f>$AC$28/'Fixed data'!$C$7</f>
        <v>0.43774487513359672</v>
      </c>
      <c r="AW54" s="34">
        <f>$AC$28/'Fixed data'!$C$7</f>
        <v>0.43774487513359672</v>
      </c>
      <c r="AX54" s="34">
        <f>$AC$28/'Fixed data'!$C$7</f>
        <v>0.43774487513359672</v>
      </c>
      <c r="AY54" s="34">
        <f>$AC$28/'Fixed data'!$C$7</f>
        <v>0.43774487513359672</v>
      </c>
      <c r="AZ54" s="34">
        <f>$AC$28/'Fixed data'!$C$7</f>
        <v>0.43774487513359672</v>
      </c>
      <c r="BA54" s="34">
        <f>$AC$28/'Fixed data'!$C$7</f>
        <v>0.43774487513359672</v>
      </c>
      <c r="BB54" s="34">
        <f>$AC$28/'Fixed data'!$C$7</f>
        <v>0.43774487513359672</v>
      </c>
      <c r="BC54" s="34">
        <f>$AC$28/'Fixed data'!$C$7</f>
        <v>0.43774487513359672</v>
      </c>
      <c r="BD54" s="34">
        <f>$AC$28/'Fixed data'!$C$7</f>
        <v>0.43774487513359672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0.45601980940690606</v>
      </c>
      <c r="AF55" s="34">
        <f>$AD$28/'Fixed data'!$C$7</f>
        <v>0.45601980940690606</v>
      </c>
      <c r="AG55" s="34">
        <f>$AD$28/'Fixed data'!$C$7</f>
        <v>0.45601980940690606</v>
      </c>
      <c r="AH55" s="34">
        <f>$AD$28/'Fixed data'!$C$7</f>
        <v>0.45601980940690606</v>
      </c>
      <c r="AI55" s="34">
        <f>$AD$28/'Fixed data'!$C$7</f>
        <v>0.45601980940690606</v>
      </c>
      <c r="AJ55" s="34">
        <f>$AD$28/'Fixed data'!$C$7</f>
        <v>0.45601980940690606</v>
      </c>
      <c r="AK55" s="34">
        <f>$AD$28/'Fixed data'!$C$7</f>
        <v>0.45601980940690606</v>
      </c>
      <c r="AL55" s="34">
        <f>$AD$28/'Fixed data'!$C$7</f>
        <v>0.45601980940690606</v>
      </c>
      <c r="AM55" s="34">
        <f>$AD$28/'Fixed data'!$C$7</f>
        <v>0.45601980940690606</v>
      </c>
      <c r="AN55" s="34">
        <f>$AD$28/'Fixed data'!$C$7</f>
        <v>0.45601980940690606</v>
      </c>
      <c r="AO55" s="34">
        <f>$AD$28/'Fixed data'!$C$7</f>
        <v>0.45601980940690606</v>
      </c>
      <c r="AP55" s="34">
        <f>$AD$28/'Fixed data'!$C$7</f>
        <v>0.45601980940690606</v>
      </c>
      <c r="AQ55" s="34">
        <f>$AD$28/'Fixed data'!$C$7</f>
        <v>0.45601980940690606</v>
      </c>
      <c r="AR55" s="34">
        <f>$AD$28/'Fixed data'!$C$7</f>
        <v>0.45601980940690606</v>
      </c>
      <c r="AS55" s="34">
        <f>$AD$28/'Fixed data'!$C$7</f>
        <v>0.45601980940690606</v>
      </c>
      <c r="AT55" s="34">
        <f>$AD$28/'Fixed data'!$C$7</f>
        <v>0.45601980940690606</v>
      </c>
      <c r="AU55" s="34">
        <f>$AD$28/'Fixed data'!$C$7</f>
        <v>0.45601980940690606</v>
      </c>
      <c r="AV55" s="34">
        <f>$AD$28/'Fixed data'!$C$7</f>
        <v>0.45601980940690606</v>
      </c>
      <c r="AW55" s="34">
        <f>$AD$28/'Fixed data'!$C$7</f>
        <v>0.45601980940690606</v>
      </c>
      <c r="AX55" s="34">
        <f>$AD$28/'Fixed data'!$C$7</f>
        <v>0.45601980940690606</v>
      </c>
      <c r="AY55" s="34">
        <f>$AD$28/'Fixed data'!$C$7</f>
        <v>0.45601980940690606</v>
      </c>
      <c r="AZ55" s="34">
        <f>$AD$28/'Fixed data'!$C$7</f>
        <v>0.45601980940690606</v>
      </c>
      <c r="BA55" s="34">
        <f>$AD$28/'Fixed data'!$C$7</f>
        <v>0.45601980940690606</v>
      </c>
      <c r="BB55" s="34">
        <f>$AD$28/'Fixed data'!$C$7</f>
        <v>0.45601980940690606</v>
      </c>
      <c r="BC55" s="34">
        <f>$AD$28/'Fixed data'!$C$7</f>
        <v>0.45601980940690606</v>
      </c>
      <c r="BD55" s="34">
        <f>$AD$28/'Fixed data'!$C$7</f>
        <v>0.45601980940690606</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0.47429474368021535</v>
      </c>
      <c r="AG56" s="34">
        <f>$AE$28/'Fixed data'!$C$7</f>
        <v>0.47429474368021535</v>
      </c>
      <c r="AH56" s="34">
        <f>$AE$28/'Fixed data'!$C$7</f>
        <v>0.47429474368021535</v>
      </c>
      <c r="AI56" s="34">
        <f>$AE$28/'Fixed data'!$C$7</f>
        <v>0.47429474368021535</v>
      </c>
      <c r="AJ56" s="34">
        <f>$AE$28/'Fixed data'!$C$7</f>
        <v>0.47429474368021535</v>
      </c>
      <c r="AK56" s="34">
        <f>$AE$28/'Fixed data'!$C$7</f>
        <v>0.47429474368021535</v>
      </c>
      <c r="AL56" s="34">
        <f>$AE$28/'Fixed data'!$C$7</f>
        <v>0.47429474368021535</v>
      </c>
      <c r="AM56" s="34">
        <f>$AE$28/'Fixed data'!$C$7</f>
        <v>0.47429474368021535</v>
      </c>
      <c r="AN56" s="34">
        <f>$AE$28/'Fixed data'!$C$7</f>
        <v>0.47429474368021535</v>
      </c>
      <c r="AO56" s="34">
        <f>$AE$28/'Fixed data'!$C$7</f>
        <v>0.47429474368021535</v>
      </c>
      <c r="AP56" s="34">
        <f>$AE$28/'Fixed data'!$C$7</f>
        <v>0.47429474368021535</v>
      </c>
      <c r="AQ56" s="34">
        <f>$AE$28/'Fixed data'!$C$7</f>
        <v>0.47429474368021535</v>
      </c>
      <c r="AR56" s="34">
        <f>$AE$28/'Fixed data'!$C$7</f>
        <v>0.47429474368021535</v>
      </c>
      <c r="AS56" s="34">
        <f>$AE$28/'Fixed data'!$C$7</f>
        <v>0.47429474368021535</v>
      </c>
      <c r="AT56" s="34">
        <f>$AE$28/'Fixed data'!$C$7</f>
        <v>0.47429474368021535</v>
      </c>
      <c r="AU56" s="34">
        <f>$AE$28/'Fixed data'!$C$7</f>
        <v>0.47429474368021535</v>
      </c>
      <c r="AV56" s="34">
        <f>$AE$28/'Fixed data'!$C$7</f>
        <v>0.47429474368021535</v>
      </c>
      <c r="AW56" s="34">
        <f>$AE$28/'Fixed data'!$C$7</f>
        <v>0.47429474368021535</v>
      </c>
      <c r="AX56" s="34">
        <f>$AE$28/'Fixed data'!$C$7</f>
        <v>0.47429474368021535</v>
      </c>
      <c r="AY56" s="34">
        <f>$AE$28/'Fixed data'!$C$7</f>
        <v>0.47429474368021535</v>
      </c>
      <c r="AZ56" s="34">
        <f>$AE$28/'Fixed data'!$C$7</f>
        <v>0.47429474368021535</v>
      </c>
      <c r="BA56" s="34">
        <f>$AE$28/'Fixed data'!$C$7</f>
        <v>0.47429474368021535</v>
      </c>
      <c r="BB56" s="34">
        <f>$AE$28/'Fixed data'!$C$7</f>
        <v>0.47429474368021535</v>
      </c>
      <c r="BC56" s="34">
        <f>$AE$28/'Fixed data'!$C$7</f>
        <v>0.47429474368021535</v>
      </c>
      <c r="BD56" s="34">
        <f>$AE$28/'Fixed data'!$C$7</f>
        <v>0.47429474368021535</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0.49256967795352469</v>
      </c>
      <c r="AH57" s="34">
        <f>$AF$28/'Fixed data'!$C$7</f>
        <v>0.49256967795352469</v>
      </c>
      <c r="AI57" s="34">
        <f>$AF$28/'Fixed data'!$C$7</f>
        <v>0.49256967795352469</v>
      </c>
      <c r="AJ57" s="34">
        <f>$AF$28/'Fixed data'!$C$7</f>
        <v>0.49256967795352469</v>
      </c>
      <c r="AK57" s="34">
        <f>$AF$28/'Fixed data'!$C$7</f>
        <v>0.49256967795352469</v>
      </c>
      <c r="AL57" s="34">
        <f>$AF$28/'Fixed data'!$C$7</f>
        <v>0.49256967795352469</v>
      </c>
      <c r="AM57" s="34">
        <f>$AF$28/'Fixed data'!$C$7</f>
        <v>0.49256967795352469</v>
      </c>
      <c r="AN57" s="34">
        <f>$AF$28/'Fixed data'!$C$7</f>
        <v>0.49256967795352469</v>
      </c>
      <c r="AO57" s="34">
        <f>$AF$28/'Fixed data'!$C$7</f>
        <v>0.49256967795352469</v>
      </c>
      <c r="AP57" s="34">
        <f>$AF$28/'Fixed data'!$C$7</f>
        <v>0.49256967795352469</v>
      </c>
      <c r="AQ57" s="34">
        <f>$AF$28/'Fixed data'!$C$7</f>
        <v>0.49256967795352469</v>
      </c>
      <c r="AR57" s="34">
        <f>$AF$28/'Fixed data'!$C$7</f>
        <v>0.49256967795352469</v>
      </c>
      <c r="AS57" s="34">
        <f>$AF$28/'Fixed data'!$C$7</f>
        <v>0.49256967795352469</v>
      </c>
      <c r="AT57" s="34">
        <f>$AF$28/'Fixed data'!$C$7</f>
        <v>0.49256967795352469</v>
      </c>
      <c r="AU57" s="34">
        <f>$AF$28/'Fixed data'!$C$7</f>
        <v>0.49256967795352469</v>
      </c>
      <c r="AV57" s="34">
        <f>$AF$28/'Fixed data'!$C$7</f>
        <v>0.49256967795352469</v>
      </c>
      <c r="AW57" s="34">
        <f>$AF$28/'Fixed data'!$C$7</f>
        <v>0.49256967795352469</v>
      </c>
      <c r="AX57" s="34">
        <f>$AF$28/'Fixed data'!$C$7</f>
        <v>0.49256967795352469</v>
      </c>
      <c r="AY57" s="34">
        <f>$AF$28/'Fixed data'!$C$7</f>
        <v>0.49256967795352469</v>
      </c>
      <c r="AZ57" s="34">
        <f>$AF$28/'Fixed data'!$C$7</f>
        <v>0.49256967795352469</v>
      </c>
      <c r="BA57" s="34">
        <f>$AF$28/'Fixed data'!$C$7</f>
        <v>0.49256967795352469</v>
      </c>
      <c r="BB57" s="34">
        <f>$AF$28/'Fixed data'!$C$7</f>
        <v>0.49256967795352469</v>
      </c>
      <c r="BC57" s="34">
        <f>$AF$28/'Fixed data'!$C$7</f>
        <v>0.49256967795352469</v>
      </c>
      <c r="BD57" s="34">
        <f>$AF$28/'Fixed data'!$C$7</f>
        <v>0.49256967795352469</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0.51084461222683397</v>
      </c>
      <c r="AI58" s="34">
        <f>$AG$28/'Fixed data'!$C$7</f>
        <v>0.51084461222683397</v>
      </c>
      <c r="AJ58" s="34">
        <f>$AG$28/'Fixed data'!$C$7</f>
        <v>0.51084461222683397</v>
      </c>
      <c r="AK58" s="34">
        <f>$AG$28/'Fixed data'!$C$7</f>
        <v>0.51084461222683397</v>
      </c>
      <c r="AL58" s="34">
        <f>$AG$28/'Fixed data'!$C$7</f>
        <v>0.51084461222683397</v>
      </c>
      <c r="AM58" s="34">
        <f>$AG$28/'Fixed data'!$C$7</f>
        <v>0.51084461222683397</v>
      </c>
      <c r="AN58" s="34">
        <f>$AG$28/'Fixed data'!$C$7</f>
        <v>0.51084461222683397</v>
      </c>
      <c r="AO58" s="34">
        <f>$AG$28/'Fixed data'!$C$7</f>
        <v>0.51084461222683397</v>
      </c>
      <c r="AP58" s="34">
        <f>$AG$28/'Fixed data'!$C$7</f>
        <v>0.51084461222683397</v>
      </c>
      <c r="AQ58" s="34">
        <f>$AG$28/'Fixed data'!$C$7</f>
        <v>0.51084461222683397</v>
      </c>
      <c r="AR58" s="34">
        <f>$AG$28/'Fixed data'!$C$7</f>
        <v>0.51084461222683397</v>
      </c>
      <c r="AS58" s="34">
        <f>$AG$28/'Fixed data'!$C$7</f>
        <v>0.51084461222683397</v>
      </c>
      <c r="AT58" s="34">
        <f>$AG$28/'Fixed data'!$C$7</f>
        <v>0.51084461222683397</v>
      </c>
      <c r="AU58" s="34">
        <f>$AG$28/'Fixed data'!$C$7</f>
        <v>0.51084461222683397</v>
      </c>
      <c r="AV58" s="34">
        <f>$AG$28/'Fixed data'!$C$7</f>
        <v>0.51084461222683397</v>
      </c>
      <c r="AW58" s="34">
        <f>$AG$28/'Fixed data'!$C$7</f>
        <v>0.51084461222683397</v>
      </c>
      <c r="AX58" s="34">
        <f>$AG$28/'Fixed data'!$C$7</f>
        <v>0.51084461222683397</v>
      </c>
      <c r="AY58" s="34">
        <f>$AG$28/'Fixed data'!$C$7</f>
        <v>0.51084461222683397</v>
      </c>
      <c r="AZ58" s="34">
        <f>$AG$28/'Fixed data'!$C$7</f>
        <v>0.51084461222683397</v>
      </c>
      <c r="BA58" s="34">
        <f>$AG$28/'Fixed data'!$C$7</f>
        <v>0.51084461222683397</v>
      </c>
      <c r="BB58" s="34">
        <f>$AG$28/'Fixed data'!$C$7</f>
        <v>0.51084461222683397</v>
      </c>
      <c r="BC58" s="34">
        <f>$AG$28/'Fixed data'!$C$7</f>
        <v>0.51084461222683397</v>
      </c>
      <c r="BD58" s="34">
        <f>$AG$28/'Fixed data'!$C$7</f>
        <v>0.51084461222683397</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0.52911954650014337</v>
      </c>
      <c r="AJ59" s="34">
        <f>$AH$28/'Fixed data'!$C$7</f>
        <v>0.52911954650014337</v>
      </c>
      <c r="AK59" s="34">
        <f>$AH$28/'Fixed data'!$C$7</f>
        <v>0.52911954650014337</v>
      </c>
      <c r="AL59" s="34">
        <f>$AH$28/'Fixed data'!$C$7</f>
        <v>0.52911954650014337</v>
      </c>
      <c r="AM59" s="34">
        <f>$AH$28/'Fixed data'!$C$7</f>
        <v>0.52911954650014337</v>
      </c>
      <c r="AN59" s="34">
        <f>$AH$28/'Fixed data'!$C$7</f>
        <v>0.52911954650014337</v>
      </c>
      <c r="AO59" s="34">
        <f>$AH$28/'Fixed data'!$C$7</f>
        <v>0.52911954650014337</v>
      </c>
      <c r="AP59" s="34">
        <f>$AH$28/'Fixed data'!$C$7</f>
        <v>0.52911954650014337</v>
      </c>
      <c r="AQ59" s="34">
        <f>$AH$28/'Fixed data'!$C$7</f>
        <v>0.52911954650014337</v>
      </c>
      <c r="AR59" s="34">
        <f>$AH$28/'Fixed data'!$C$7</f>
        <v>0.52911954650014337</v>
      </c>
      <c r="AS59" s="34">
        <f>$AH$28/'Fixed data'!$C$7</f>
        <v>0.52911954650014337</v>
      </c>
      <c r="AT59" s="34">
        <f>$AH$28/'Fixed data'!$C$7</f>
        <v>0.52911954650014337</v>
      </c>
      <c r="AU59" s="34">
        <f>$AH$28/'Fixed data'!$C$7</f>
        <v>0.52911954650014337</v>
      </c>
      <c r="AV59" s="34">
        <f>$AH$28/'Fixed data'!$C$7</f>
        <v>0.52911954650014337</v>
      </c>
      <c r="AW59" s="34">
        <f>$AH$28/'Fixed data'!$C$7</f>
        <v>0.52911954650014337</v>
      </c>
      <c r="AX59" s="34">
        <f>$AH$28/'Fixed data'!$C$7</f>
        <v>0.52911954650014337</v>
      </c>
      <c r="AY59" s="34">
        <f>$AH$28/'Fixed data'!$C$7</f>
        <v>0.52911954650014337</v>
      </c>
      <c r="AZ59" s="34">
        <f>$AH$28/'Fixed data'!$C$7</f>
        <v>0.52911954650014337</v>
      </c>
      <c r="BA59" s="34">
        <f>$AH$28/'Fixed data'!$C$7</f>
        <v>0.52911954650014337</v>
      </c>
      <c r="BB59" s="34">
        <f>$AH$28/'Fixed data'!$C$7</f>
        <v>0.52911954650014337</v>
      </c>
      <c r="BC59" s="34">
        <f>$AH$28/'Fixed data'!$C$7</f>
        <v>0.52911954650014337</v>
      </c>
      <c r="BD59" s="34">
        <f>$AH$28/'Fixed data'!$C$7</f>
        <v>0.52911954650014337</v>
      </c>
    </row>
    <row r="60" spans="1:56" ht="16.5" collapsed="1" x14ac:dyDescent="0.35">
      <c r="A60" s="115"/>
      <c r="B60" s="9" t="s">
        <v>7</v>
      </c>
      <c r="C60" s="9" t="s">
        <v>61</v>
      </c>
      <c r="D60" s="9" t="s">
        <v>40</v>
      </c>
      <c r="E60" s="34">
        <f>SUM(E30:E59)</f>
        <v>0</v>
      </c>
      <c r="F60" s="34">
        <f t="shared" ref="F60:BD60" si="6">SUM(F30:F59)</f>
        <v>-0.16530115555555558</v>
      </c>
      <c r="G60" s="34">
        <f t="shared" si="6"/>
        <v>-0.31234911924981384</v>
      </c>
      <c r="H60" s="34">
        <f t="shared" si="6"/>
        <v>-0.44081731330499707</v>
      </c>
      <c r="I60" s="34">
        <f t="shared" si="6"/>
        <v>-0.55027747105443858</v>
      </c>
      <c r="J60" s="34">
        <f t="shared" si="6"/>
        <v>-0.64037172583147173</v>
      </c>
      <c r="K60" s="34">
        <f t="shared" si="6"/>
        <v>-0.71062073522408453</v>
      </c>
      <c r="L60" s="34">
        <f t="shared" si="6"/>
        <v>-0.76064707701005474</v>
      </c>
      <c r="M60" s="34">
        <f t="shared" si="6"/>
        <v>-0.7900733289671602</v>
      </c>
      <c r="N60" s="34">
        <f t="shared" si="6"/>
        <v>-0.64472740220651192</v>
      </c>
      <c r="O60" s="34">
        <f t="shared" si="6"/>
        <v>-0.48110654117255436</v>
      </c>
      <c r="P60" s="34">
        <f t="shared" si="6"/>
        <v>-0.29921074586528751</v>
      </c>
      <c r="Q60" s="34">
        <f t="shared" si="6"/>
        <v>-9.9040016284711402E-2</v>
      </c>
      <c r="R60" s="34">
        <f t="shared" si="6"/>
        <v>0.11940564756917393</v>
      </c>
      <c r="S60" s="34">
        <f t="shared" si="6"/>
        <v>0.35612624569636853</v>
      </c>
      <c r="T60" s="34">
        <f t="shared" si="6"/>
        <v>0.61112177809687229</v>
      </c>
      <c r="U60" s="34">
        <f t="shared" si="6"/>
        <v>0.88439224477068534</v>
      </c>
      <c r="V60" s="34">
        <f t="shared" si="6"/>
        <v>1.1759376457178077</v>
      </c>
      <c r="W60" s="34">
        <f t="shared" si="6"/>
        <v>1.4857579809382393</v>
      </c>
      <c r="X60" s="34">
        <f t="shared" si="6"/>
        <v>1.8138532504319802</v>
      </c>
      <c r="Y60" s="34">
        <f t="shared" si="6"/>
        <v>2.1602234541990306</v>
      </c>
      <c r="Z60" s="34">
        <f t="shared" si="6"/>
        <v>2.5248685922393901</v>
      </c>
      <c r="AA60" s="34">
        <f t="shared" si="6"/>
        <v>2.9077886645530588</v>
      </c>
      <c r="AB60" s="34">
        <f t="shared" si="6"/>
        <v>3.3089836711400369</v>
      </c>
      <c r="AC60" s="34">
        <f t="shared" si="6"/>
        <v>3.7284536120003242</v>
      </c>
      <c r="AD60" s="34">
        <f t="shared" si="6"/>
        <v>4.1661984871339213</v>
      </c>
      <c r="AE60" s="34">
        <f t="shared" si="6"/>
        <v>4.6222182965408276</v>
      </c>
      <c r="AF60" s="34">
        <f t="shared" si="6"/>
        <v>5.0965130402210432</v>
      </c>
      <c r="AG60" s="34">
        <f t="shared" si="6"/>
        <v>5.5890827181745681</v>
      </c>
      <c r="AH60" s="34">
        <f t="shared" si="6"/>
        <v>6.0999273304014023</v>
      </c>
      <c r="AI60" s="34">
        <f t="shared" si="6"/>
        <v>6.6290468769015458</v>
      </c>
      <c r="AJ60" s="34">
        <f t="shared" si="6"/>
        <v>6.6290468769015458</v>
      </c>
      <c r="AK60" s="34">
        <f t="shared" si="6"/>
        <v>6.6290468769015458</v>
      </c>
      <c r="AL60" s="34">
        <f t="shared" si="6"/>
        <v>6.6290468769015458</v>
      </c>
      <c r="AM60" s="34">
        <f t="shared" si="6"/>
        <v>6.6290468769015458</v>
      </c>
      <c r="AN60" s="34">
        <f t="shared" si="6"/>
        <v>6.6290468769015458</v>
      </c>
      <c r="AO60" s="34">
        <f t="shared" si="6"/>
        <v>6.6290468769015458</v>
      </c>
      <c r="AP60" s="34">
        <f t="shared" si="6"/>
        <v>6.6290468769015458</v>
      </c>
      <c r="AQ60" s="34">
        <f t="shared" si="6"/>
        <v>6.6290468769015458</v>
      </c>
      <c r="AR60" s="34">
        <f t="shared" si="6"/>
        <v>6.6290468769015458</v>
      </c>
      <c r="AS60" s="34">
        <f t="shared" si="6"/>
        <v>6.6290468769015458</v>
      </c>
      <c r="AT60" s="34">
        <f t="shared" si="6"/>
        <v>6.6290468769015458</v>
      </c>
      <c r="AU60" s="34">
        <f t="shared" si="6"/>
        <v>6.6290468769015458</v>
      </c>
      <c r="AV60" s="34">
        <f t="shared" si="6"/>
        <v>6.6290468769015458</v>
      </c>
      <c r="AW60" s="34">
        <f t="shared" si="6"/>
        <v>6.6290468769015458</v>
      </c>
      <c r="AX60" s="34">
        <f t="shared" si="6"/>
        <v>6.6290468769015458</v>
      </c>
      <c r="AY60" s="34">
        <f t="shared" si="6"/>
        <v>6.7943480324571013</v>
      </c>
      <c r="AZ60" s="34">
        <f t="shared" si="6"/>
        <v>6.9413959961513596</v>
      </c>
      <c r="BA60" s="34">
        <f t="shared" si="6"/>
        <v>7.0698641902065429</v>
      </c>
      <c r="BB60" s="34">
        <f t="shared" si="6"/>
        <v>7.1793243479559843</v>
      </c>
      <c r="BC60" s="34">
        <f t="shared" si="6"/>
        <v>7.2694186027330172</v>
      </c>
      <c r="BD60" s="34">
        <f t="shared" si="6"/>
        <v>7.3396676121256306</v>
      </c>
    </row>
    <row r="61" spans="1:56" ht="17.25" hidden="1" customHeight="1" outlineLevel="1" x14ac:dyDescent="0.35">
      <c r="A61" s="115"/>
      <c r="B61" s="9" t="s">
        <v>35</v>
      </c>
      <c r="C61" s="9" t="s">
        <v>62</v>
      </c>
      <c r="D61" s="9" t="s">
        <v>40</v>
      </c>
      <c r="E61" s="34">
        <v>0</v>
      </c>
      <c r="F61" s="34">
        <f>E62</f>
        <v>-7.4385520000000005</v>
      </c>
      <c r="G61" s="34">
        <f t="shared" ref="G61:BD61" si="7">F62</f>
        <v>-13.890409210686066</v>
      </c>
      <c r="H61" s="34">
        <f t="shared" si="7"/>
        <v>-19.359128823919498</v>
      </c>
      <c r="I61" s="34">
        <f t="shared" si="7"/>
        <v>-23.844018609339368</v>
      </c>
      <c r="J61" s="34">
        <f t="shared" si="7"/>
        <v>-27.347982603251424</v>
      </c>
      <c r="K61" s="34">
        <f t="shared" si="7"/>
        <v>-29.868816300087527</v>
      </c>
      <c r="L61" s="34">
        <f t="shared" si="7"/>
        <v>-31.409380945232101</v>
      </c>
      <c r="M61" s="34">
        <f t="shared" si="7"/>
        <v>-31.972915206291791</v>
      </c>
      <c r="N61" s="34">
        <f t="shared" si="7"/>
        <v>-24.642275173095456</v>
      </c>
      <c r="O61" s="34">
        <f t="shared" si="7"/>
        <v>-16.634609024360852</v>
      </c>
      <c r="P61" s="34">
        <f t="shared" si="7"/>
        <v>-7.9681916943612894</v>
      </c>
      <c r="Q61" s="34">
        <f t="shared" si="7"/>
        <v>1.3387018826299233</v>
      </c>
      <c r="R61" s="34">
        <f t="shared" si="7"/>
        <v>11.267796772339475</v>
      </c>
      <c r="S61" s="34">
        <f t="shared" si="7"/>
        <v>21.800818040494057</v>
      </c>
      <c r="T61" s="34">
        <f t="shared" si="7"/>
        <v>32.919490752820366</v>
      </c>
      <c r="U61" s="34">
        <f t="shared" si="7"/>
        <v>44.605539975045083</v>
      </c>
      <c r="V61" s="34">
        <f t="shared" si="7"/>
        <v>56.840690772894902</v>
      </c>
      <c r="W61" s="34">
        <f t="shared" si="7"/>
        <v>69.606668212096523</v>
      </c>
      <c r="X61" s="34">
        <f t="shared" si="7"/>
        <v>82.885197358376615</v>
      </c>
      <c r="Y61" s="34">
        <f t="shared" si="7"/>
        <v>96.658003277461887</v>
      </c>
      <c r="Z61" s="34">
        <f t="shared" si="7"/>
        <v>110.90681103507903</v>
      </c>
      <c r="AA61" s="34">
        <f t="shared" si="7"/>
        <v>125.61334569695474</v>
      </c>
      <c r="AB61" s="34">
        <f t="shared" si="7"/>
        <v>140.7593323288157</v>
      </c>
      <c r="AC61" s="34">
        <f t="shared" si="7"/>
        <v>156.32649599638859</v>
      </c>
      <c r="AD61" s="34">
        <f t="shared" si="7"/>
        <v>172.29656176540013</v>
      </c>
      <c r="AE61" s="34">
        <f t="shared" si="7"/>
        <v>188.65125470157699</v>
      </c>
      <c r="AF61" s="34">
        <f t="shared" si="7"/>
        <v>205.37229987064586</v>
      </c>
      <c r="AG61" s="34">
        <f t="shared" si="7"/>
        <v>222.44142233833344</v>
      </c>
      <c r="AH61" s="34">
        <f t="shared" si="7"/>
        <v>239.84034717036639</v>
      </c>
      <c r="AI61" s="34">
        <f t="shared" si="7"/>
        <v>257.55079943247142</v>
      </c>
      <c r="AJ61" s="34">
        <f t="shared" si="7"/>
        <v>275.55450419037527</v>
      </c>
      <c r="AK61" s="34">
        <f t="shared" si="7"/>
        <v>294.38058099057798</v>
      </c>
      <c r="AL61" s="34">
        <f t="shared" si="7"/>
        <v>314.02902983307962</v>
      </c>
      <c r="AM61" s="34">
        <f t="shared" si="7"/>
        <v>334.49985071788018</v>
      </c>
      <c r="AN61" s="34">
        <f t="shared" si="7"/>
        <v>355.79304364497966</v>
      </c>
      <c r="AO61" s="34">
        <f t="shared" si="7"/>
        <v>377.90860861437807</v>
      </c>
      <c r="AP61" s="34">
        <f t="shared" si="7"/>
        <v>400.8465456260754</v>
      </c>
      <c r="AQ61" s="34">
        <f t="shared" si="7"/>
        <v>424.60685468007165</v>
      </c>
      <c r="AR61" s="34">
        <f t="shared" si="7"/>
        <v>449.18953577636682</v>
      </c>
      <c r="AS61" s="34">
        <f t="shared" si="7"/>
        <v>474.59458891496092</v>
      </c>
      <c r="AT61" s="34">
        <f t="shared" si="7"/>
        <v>500.82201409585394</v>
      </c>
      <c r="AU61" s="34">
        <f t="shared" si="7"/>
        <v>527.87181131904583</v>
      </c>
      <c r="AV61" s="34">
        <f t="shared" si="7"/>
        <v>555.74398058453664</v>
      </c>
      <c r="AW61" s="34">
        <f t="shared" si="7"/>
        <v>584.43852189232643</v>
      </c>
      <c r="AX61" s="34">
        <f t="shared" si="7"/>
        <v>613.95543524241509</v>
      </c>
      <c r="AY61" s="34">
        <f t="shared" si="7"/>
        <v>607.32638836551359</v>
      </c>
      <c r="AZ61" s="34">
        <f t="shared" si="7"/>
        <v>600.53204033305644</v>
      </c>
      <c r="BA61" s="34">
        <f t="shared" si="7"/>
        <v>593.59064433690503</v>
      </c>
      <c r="BB61" s="34">
        <f t="shared" si="7"/>
        <v>586.52078014669848</v>
      </c>
      <c r="BC61" s="34">
        <f t="shared" si="7"/>
        <v>579.34145579874246</v>
      </c>
      <c r="BD61" s="34">
        <f t="shared" si="7"/>
        <v>572.07203719600943</v>
      </c>
    </row>
    <row r="62" spans="1:56" ht="16.5" hidden="1" customHeight="1" outlineLevel="1" x14ac:dyDescent="0.3">
      <c r="A62" s="115"/>
      <c r="B62" s="9" t="s">
        <v>34</v>
      </c>
      <c r="C62" s="9" t="s">
        <v>68</v>
      </c>
      <c r="D62" s="9" t="s">
        <v>40</v>
      </c>
      <c r="E62" s="34">
        <f t="shared" ref="E62:BD62" si="8">E28-E60+E61</f>
        <v>-7.4385520000000005</v>
      </c>
      <c r="F62" s="34">
        <f t="shared" si="8"/>
        <v>-13.890409210686066</v>
      </c>
      <c r="G62" s="34">
        <f t="shared" si="8"/>
        <v>-19.359128823919498</v>
      </c>
      <c r="H62" s="34">
        <f t="shared" si="8"/>
        <v>-23.844018609339368</v>
      </c>
      <c r="I62" s="34">
        <f t="shared" si="8"/>
        <v>-27.347982603251424</v>
      </c>
      <c r="J62" s="34">
        <f t="shared" si="8"/>
        <v>-29.868816300087527</v>
      </c>
      <c r="K62" s="34">
        <f t="shared" si="8"/>
        <v>-31.409380945232101</v>
      </c>
      <c r="L62" s="34">
        <f t="shared" si="8"/>
        <v>-31.972915206291791</v>
      </c>
      <c r="M62" s="34">
        <f t="shared" si="8"/>
        <v>-24.642275173095456</v>
      </c>
      <c r="N62" s="34">
        <f t="shared" si="8"/>
        <v>-16.634609024360852</v>
      </c>
      <c r="O62" s="34">
        <f t="shared" si="8"/>
        <v>-7.9681916943612894</v>
      </c>
      <c r="P62" s="34">
        <f t="shared" si="8"/>
        <v>1.3387018826299233</v>
      </c>
      <c r="Q62" s="34">
        <f t="shared" si="8"/>
        <v>11.267796772339475</v>
      </c>
      <c r="R62" s="34">
        <f t="shared" si="8"/>
        <v>21.800818040494057</v>
      </c>
      <c r="S62" s="34">
        <f t="shared" si="8"/>
        <v>32.919490752820366</v>
      </c>
      <c r="T62" s="34">
        <f t="shared" si="8"/>
        <v>44.605539975045083</v>
      </c>
      <c r="U62" s="34">
        <f t="shared" si="8"/>
        <v>56.840690772894902</v>
      </c>
      <c r="V62" s="34">
        <f t="shared" si="8"/>
        <v>69.606668212096523</v>
      </c>
      <c r="W62" s="34">
        <f t="shared" si="8"/>
        <v>82.885197358376615</v>
      </c>
      <c r="X62" s="34">
        <f t="shared" si="8"/>
        <v>96.658003277461887</v>
      </c>
      <c r="Y62" s="34">
        <f t="shared" si="8"/>
        <v>110.90681103507903</v>
      </c>
      <c r="Z62" s="34">
        <f t="shared" si="8"/>
        <v>125.61334569695474</v>
      </c>
      <c r="AA62" s="34">
        <f t="shared" si="8"/>
        <v>140.7593323288157</v>
      </c>
      <c r="AB62" s="34">
        <f t="shared" si="8"/>
        <v>156.32649599638859</v>
      </c>
      <c r="AC62" s="34">
        <f t="shared" si="8"/>
        <v>172.29656176540013</v>
      </c>
      <c r="AD62" s="34">
        <f t="shared" si="8"/>
        <v>188.65125470157699</v>
      </c>
      <c r="AE62" s="34">
        <f t="shared" si="8"/>
        <v>205.37229987064586</v>
      </c>
      <c r="AF62" s="34">
        <f t="shared" si="8"/>
        <v>222.44142233833344</v>
      </c>
      <c r="AG62" s="34">
        <f t="shared" si="8"/>
        <v>239.84034717036639</v>
      </c>
      <c r="AH62" s="34">
        <f t="shared" si="8"/>
        <v>257.55079943247142</v>
      </c>
      <c r="AI62" s="34">
        <f t="shared" si="8"/>
        <v>275.55450419037527</v>
      </c>
      <c r="AJ62" s="34">
        <f t="shared" si="8"/>
        <v>294.38058099057798</v>
      </c>
      <c r="AK62" s="34">
        <f t="shared" si="8"/>
        <v>314.02902983307962</v>
      </c>
      <c r="AL62" s="34">
        <f t="shared" si="8"/>
        <v>334.49985071788018</v>
      </c>
      <c r="AM62" s="34">
        <f t="shared" si="8"/>
        <v>355.79304364497966</v>
      </c>
      <c r="AN62" s="34">
        <f t="shared" si="8"/>
        <v>377.90860861437807</v>
      </c>
      <c r="AO62" s="34">
        <f t="shared" si="8"/>
        <v>400.8465456260754</v>
      </c>
      <c r="AP62" s="34">
        <f t="shared" si="8"/>
        <v>424.60685468007165</v>
      </c>
      <c r="AQ62" s="34">
        <f t="shared" si="8"/>
        <v>449.18953577636682</v>
      </c>
      <c r="AR62" s="34">
        <f t="shared" si="8"/>
        <v>474.59458891496092</v>
      </c>
      <c r="AS62" s="34">
        <f t="shared" si="8"/>
        <v>500.82201409585394</v>
      </c>
      <c r="AT62" s="34">
        <f t="shared" si="8"/>
        <v>527.87181131904583</v>
      </c>
      <c r="AU62" s="34">
        <f t="shared" si="8"/>
        <v>555.74398058453664</v>
      </c>
      <c r="AV62" s="34">
        <f t="shared" si="8"/>
        <v>584.43852189232643</v>
      </c>
      <c r="AW62" s="34">
        <f t="shared" si="8"/>
        <v>613.95543524241509</v>
      </c>
      <c r="AX62" s="34">
        <f t="shared" si="8"/>
        <v>607.32638836551359</v>
      </c>
      <c r="AY62" s="34">
        <f t="shared" si="8"/>
        <v>600.53204033305644</v>
      </c>
      <c r="AZ62" s="34">
        <f t="shared" si="8"/>
        <v>593.59064433690503</v>
      </c>
      <c r="BA62" s="34">
        <f t="shared" si="8"/>
        <v>586.52078014669848</v>
      </c>
      <c r="BB62" s="34">
        <f t="shared" si="8"/>
        <v>579.34145579874246</v>
      </c>
      <c r="BC62" s="34">
        <f t="shared" si="8"/>
        <v>572.07203719600943</v>
      </c>
      <c r="BD62" s="34">
        <f t="shared" si="8"/>
        <v>564.73236958388384</v>
      </c>
    </row>
    <row r="63" spans="1:56" ht="16.5" collapsed="1" x14ac:dyDescent="0.3">
      <c r="A63" s="115"/>
      <c r="B63" s="9" t="s">
        <v>8</v>
      </c>
      <c r="C63" s="11" t="s">
        <v>67</v>
      </c>
      <c r="D63" s="9" t="s">
        <v>40</v>
      </c>
      <c r="E63" s="34">
        <f>AVERAGE(E61:E62)*'Fixed data'!$C$3</f>
        <v>-0.17964103080000002</v>
      </c>
      <c r="F63" s="34">
        <f>AVERAGE(F61:F62)*'Fixed data'!$C$3</f>
        <v>-0.51509441323806859</v>
      </c>
      <c r="G63" s="34">
        <f>AVERAGE(G61:G62)*'Fixed data'!$C$3</f>
        <v>-0.80297634353572445</v>
      </c>
      <c r="H63" s="34">
        <f>AVERAGE(H61:H62)*'Fixed data'!$C$3</f>
        <v>-1.0433560105132016</v>
      </c>
      <c r="I63" s="34">
        <f>AVERAGE(I61:I62)*'Fixed data'!$C$3</f>
        <v>-1.2362868292840679</v>
      </c>
      <c r="J63" s="34">
        <f>AVERAGE(J61:J62)*'Fixed data'!$C$3</f>
        <v>-1.3817856935156358</v>
      </c>
      <c r="K63" s="34">
        <f>AVERAGE(K61:K62)*'Fixed data'!$C$3</f>
        <v>-1.4798684634744692</v>
      </c>
      <c r="L63" s="34">
        <f>AVERAGE(L61:L62)*'Fixed data'!$C$3</f>
        <v>-1.5306824520593021</v>
      </c>
      <c r="M63" s="34">
        <f>AVERAGE(M61:M62)*'Fixed data'!$C$3</f>
        <v>-1.367256847662202</v>
      </c>
      <c r="N63" s="34">
        <f>AVERAGE(N61:N62)*'Fixed data'!$C$3</f>
        <v>-0.99683675336857003</v>
      </c>
      <c r="O63" s="34">
        <f>AVERAGE(O61:O62)*'Fixed data'!$C$3</f>
        <v>-0.59415763735713978</v>
      </c>
      <c r="P63" s="34">
        <f>AVERAGE(P61:P62)*'Fixed data'!$C$3</f>
        <v>-0.1601021789533125</v>
      </c>
      <c r="Q63" s="34">
        <f>AVERAGE(Q61:Q62)*'Fixed data'!$C$3</f>
        <v>0.30444694251751098</v>
      </c>
      <c r="R63" s="34">
        <f>AVERAGE(R61:R62)*'Fixed data'!$C$3</f>
        <v>0.79860704772992985</v>
      </c>
      <c r="S63" s="34">
        <f>AVERAGE(S61:S62)*'Fixed data'!$C$3</f>
        <v>1.3214954573585433</v>
      </c>
      <c r="T63" s="34">
        <f>AVERAGE(T61:T62)*'Fixed data'!$C$3</f>
        <v>1.8722294920779505</v>
      </c>
      <c r="U63" s="34">
        <f>AVERAGE(U61:U62)*'Fixed data'!$C$3</f>
        <v>2.4499264725627508</v>
      </c>
      <c r="V63" s="34">
        <f>AVERAGE(V61:V62)*'Fixed data'!$C$3</f>
        <v>3.0537037194875429</v>
      </c>
      <c r="W63" s="34">
        <f>AVERAGE(W61:W62)*'Fixed data'!$C$3</f>
        <v>3.6826785535269262</v>
      </c>
      <c r="X63" s="34">
        <f>AVERAGE(X61:X62)*'Fixed data'!$C$3</f>
        <v>4.3359682953555003</v>
      </c>
      <c r="Y63" s="34">
        <f>AVERAGE(Y61:Y62)*'Fixed data'!$C$3</f>
        <v>5.0126902656478638</v>
      </c>
      <c r="Z63" s="34">
        <f>AVERAGE(Z61:Z62)*'Fixed data'!$C$3</f>
        <v>5.711961785078616</v>
      </c>
      <c r="AA63" s="34">
        <f>AVERAGE(AA61:AA62)*'Fixed data'!$C$3</f>
        <v>6.4329001743223557</v>
      </c>
      <c r="AB63" s="34">
        <f>AVERAGE(AB61:AB62)*'Fixed data'!$C$3</f>
        <v>7.1746227540536829</v>
      </c>
      <c r="AC63" s="34">
        <f>AVERAGE(AC61:AC62)*'Fixed data'!$C$3</f>
        <v>7.9362468449471972</v>
      </c>
      <c r="AD63" s="34">
        <f>AVERAGE(AD61:AD62)*'Fixed data'!$C$3</f>
        <v>8.7168897676774968</v>
      </c>
      <c r="AE63" s="34">
        <f>AVERAGE(AE61:AE62)*'Fixed data'!$C$3</f>
        <v>9.5156688429191831</v>
      </c>
      <c r="AF63" s="34">
        <f>AVERAGE(AF61:AF62)*'Fixed data'!$C$3</f>
        <v>10.331701391346851</v>
      </c>
      <c r="AG63" s="34">
        <f>AVERAGE(AG61:AG62)*'Fixed data'!$C$3</f>
        <v>11.164104733635101</v>
      </c>
      <c r="AH63" s="34">
        <f>AVERAGE(AH61:AH62)*'Fixed data'!$C$3</f>
        <v>12.011996190458534</v>
      </c>
      <c r="AI63" s="34">
        <f>AVERAGE(AI61:AI62)*'Fixed data'!$C$3</f>
        <v>12.874493082491748</v>
      </c>
      <c r="AJ63" s="34">
        <f>AVERAGE(AJ61:AJ62)*'Fixed data'!$C$3</f>
        <v>13.763932307120022</v>
      </c>
      <c r="AK63" s="34">
        <f>AVERAGE(AK61:AK62)*'Fixed data'!$C$3</f>
        <v>14.693092101391333</v>
      </c>
      <c r="AL63" s="34">
        <f>AVERAGE(AL61:AL62)*'Fixed data'!$C$3</f>
        <v>15.661972465305681</v>
      </c>
      <c r="AM63" s="34">
        <f>AVERAGE(AM61:AM62)*'Fixed data'!$C$3</f>
        <v>16.670573398863066</v>
      </c>
      <c r="AN63" s="34">
        <f>AVERAGE(AN61:AN62)*'Fixed data'!$C$3</f>
        <v>17.718894902063489</v>
      </c>
      <c r="AO63" s="34">
        <f>AVERAGE(AO61:AO62)*'Fixed data'!$C$3</f>
        <v>18.806936974906954</v>
      </c>
      <c r="AP63" s="34">
        <f>AVERAGE(AP61:AP62)*'Fixed data'!$C$3</f>
        <v>19.934699617393452</v>
      </c>
      <c r="AQ63" s="34">
        <f>AVERAGE(AQ61:AQ62)*'Fixed data'!$C$3</f>
        <v>21.102182829522992</v>
      </c>
      <c r="AR63" s="34">
        <f>AVERAGE(AR61:AR62)*'Fixed data'!$C$3</f>
        <v>22.309386611295565</v>
      </c>
      <c r="AS63" s="34">
        <f>AVERAGE(AS61:AS62)*'Fixed data'!$C$3</f>
        <v>23.55631096271118</v>
      </c>
      <c r="AT63" s="34">
        <f>AVERAGE(AT61:AT62)*'Fixed data'!$C$3</f>
        <v>24.842955883769829</v>
      </c>
      <c r="AU63" s="34">
        <f>AVERAGE(AU61:AU62)*'Fixed data'!$C$3</f>
        <v>26.169321374471519</v>
      </c>
      <c r="AV63" s="34">
        <f>AVERAGE(AV61:AV62)*'Fixed data'!$C$3</f>
        <v>27.535407434816246</v>
      </c>
      <c r="AW63" s="34">
        <f>AVERAGE(AW61:AW62)*'Fixed data'!$C$3</f>
        <v>28.941214064804008</v>
      </c>
      <c r="AX63" s="34">
        <f>AVERAGE(AX61:AX62)*'Fixed data'!$C$3</f>
        <v>29.493956040131483</v>
      </c>
      <c r="AY63" s="34">
        <f>AVERAGE(AY61:AY62)*'Fixed data'!$C$3</f>
        <v>29.169781053070469</v>
      </c>
      <c r="AZ63" s="34">
        <f>AVERAGE(AZ61:AZ62)*'Fixed data'!$C$3</f>
        <v>28.838062834779571</v>
      </c>
      <c r="BA63" s="34">
        <f>AVERAGE(BA61:BA62)*'Fixed data'!$C$3</f>
        <v>28.499690901279028</v>
      </c>
      <c r="BB63" s="34">
        <f>AVERAGE(BB61:BB62)*'Fixed data'!$C$3</f>
        <v>28.155572998082402</v>
      </c>
      <c r="BC63" s="34">
        <f>AVERAGE(BC61:BC62)*'Fixed data'!$C$3</f>
        <v>27.806635855823256</v>
      </c>
      <c r="BD63" s="34">
        <f>AVERAGE(BD61:BD62)*'Fixed data'!$C$3</f>
        <v>27.453826423734423</v>
      </c>
    </row>
    <row r="64" spans="1:56" ht="15.75" thickBot="1" x14ac:dyDescent="0.35">
      <c r="A64" s="114"/>
      <c r="B64" s="12" t="s">
        <v>94</v>
      </c>
      <c r="C64" s="12" t="s">
        <v>45</v>
      </c>
      <c r="D64" s="12" t="s">
        <v>40</v>
      </c>
      <c r="E64" s="53">
        <f t="shared" ref="E64:BD64" si="9">E29+E60+E63</f>
        <v>-2.0392790307999995</v>
      </c>
      <c r="F64" s="53">
        <f t="shared" si="9"/>
        <v>-2.3346851603540286</v>
      </c>
      <c r="G64" s="53">
        <f t="shared" si="9"/>
        <v>-2.5605926459063495</v>
      </c>
      <c r="H64" s="53">
        <f t="shared" si="9"/>
        <v>-2.7156000984994146</v>
      </c>
      <c r="I64" s="53">
        <f t="shared" si="9"/>
        <v>-2.8001246665801292</v>
      </c>
      <c r="J64" s="53">
        <f t="shared" si="9"/>
        <v>-2.8124587750140013</v>
      </c>
      <c r="K64" s="53">
        <f t="shared" si="9"/>
        <v>-2.7532855437907182</v>
      </c>
      <c r="L64" s="53">
        <f t="shared" si="9"/>
        <v>-2.6223748635867929</v>
      </c>
      <c r="M64" s="53">
        <f t="shared" si="9"/>
        <v>-0.52218850057206856</v>
      </c>
      <c r="N64" s="53">
        <f t="shared" si="9"/>
        <v>0.19917053105694071</v>
      </c>
      <c r="O64" s="53">
        <f t="shared" si="9"/>
        <v>0.97106351867705665</v>
      </c>
      <c r="P64" s="53">
        <f t="shared" si="9"/>
        <v>1.7926077829628797</v>
      </c>
      <c r="Q64" s="53">
        <f t="shared" si="9"/>
        <v>2.6629206445890086</v>
      </c>
      <c r="R64" s="53">
        <f t="shared" si="9"/>
        <v>3.5811194242300415</v>
      </c>
      <c r="S64" s="53">
        <f t="shared" si="9"/>
        <v>4.5463214425605791</v>
      </c>
      <c r="T64" s="53">
        <f t="shared" si="9"/>
        <v>5.5576440202552186</v>
      </c>
      <c r="U64" s="53">
        <f t="shared" si="9"/>
        <v>6.6142044779885616</v>
      </c>
      <c r="V64" s="53">
        <f t="shared" si="9"/>
        <v>7.7151201364352042</v>
      </c>
      <c r="W64" s="53">
        <f t="shared" si="9"/>
        <v>8.8595083162697499</v>
      </c>
      <c r="X64" s="53">
        <f t="shared" si="9"/>
        <v>10.046486338166794</v>
      </c>
      <c r="Y64" s="53">
        <f t="shared" si="9"/>
        <v>11.275171522800937</v>
      </c>
      <c r="Z64" s="53">
        <f t="shared" si="9"/>
        <v>12.544681190846779</v>
      </c>
      <c r="AA64" s="53">
        <f t="shared" si="9"/>
        <v>13.85413266297892</v>
      </c>
      <c r="AB64" s="53">
        <f t="shared" si="9"/>
        <v>15.202643259871952</v>
      </c>
      <c r="AC64" s="53">
        <f t="shared" si="9"/>
        <v>16.589330302200484</v>
      </c>
      <c r="AD64" s="53">
        <f t="shared" si="9"/>
        <v>18.013311110639112</v>
      </c>
      <c r="AE64" s="53">
        <f t="shared" si="9"/>
        <v>19.473703005862433</v>
      </c>
      <c r="AF64" s="53">
        <f t="shared" si="9"/>
        <v>20.969623308545046</v>
      </c>
      <c r="AG64" s="53">
        <f t="shared" si="9"/>
        <v>22.500189339361551</v>
      </c>
      <c r="AH64" s="53">
        <f t="shared" si="9"/>
        <v>24.064518418986545</v>
      </c>
      <c r="AI64" s="53">
        <f t="shared" si="9"/>
        <v>25.661727868094633</v>
      </c>
      <c r="AJ64" s="53">
        <f t="shared" si="9"/>
        <v>26.756760103297637</v>
      </c>
      <c r="AK64" s="53">
        <f t="shared" si="9"/>
        <v>27.891512908143675</v>
      </c>
      <c r="AL64" s="53">
        <f t="shared" si="9"/>
        <v>29.065986282632757</v>
      </c>
      <c r="AM64" s="53">
        <f t="shared" si="9"/>
        <v>30.28018022676487</v>
      </c>
      <c r="AN64" s="53">
        <f t="shared" si="9"/>
        <v>31.534094740540027</v>
      </c>
      <c r="AO64" s="53">
        <f t="shared" si="9"/>
        <v>32.827729823958222</v>
      </c>
      <c r="AP64" s="53">
        <f t="shared" si="9"/>
        <v>34.161085477019448</v>
      </c>
      <c r="AQ64" s="53">
        <f t="shared" si="9"/>
        <v>35.534161699723718</v>
      </c>
      <c r="AR64" s="53">
        <f t="shared" si="9"/>
        <v>36.946958492071019</v>
      </c>
      <c r="AS64" s="53">
        <f t="shared" si="9"/>
        <v>38.399475854061365</v>
      </c>
      <c r="AT64" s="53">
        <f t="shared" si="9"/>
        <v>39.891713785694741</v>
      </c>
      <c r="AU64" s="53">
        <f t="shared" si="9"/>
        <v>41.423672286971161</v>
      </c>
      <c r="AV64" s="53">
        <f t="shared" si="9"/>
        <v>42.99535135789062</v>
      </c>
      <c r="AW64" s="53">
        <f t="shared" si="9"/>
        <v>44.606750998453116</v>
      </c>
      <c r="AX64" s="53">
        <f t="shared" si="9"/>
        <v>36.123002917033027</v>
      </c>
      <c r="AY64" s="53">
        <f t="shared" si="9"/>
        <v>35.964129085527574</v>
      </c>
      <c r="AZ64" s="53">
        <f t="shared" si="9"/>
        <v>35.779458830930928</v>
      </c>
      <c r="BA64" s="53">
        <f t="shared" si="9"/>
        <v>35.569555091485569</v>
      </c>
      <c r="BB64" s="53">
        <f t="shared" si="9"/>
        <v>35.334897346038389</v>
      </c>
      <c r="BC64" s="53">
        <f t="shared" si="9"/>
        <v>35.076054458556271</v>
      </c>
      <c r="BD64" s="53">
        <f t="shared" si="9"/>
        <v>34.79349403586005</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1.324136056345536</v>
      </c>
      <c r="G67" s="81">
        <f>'Fixed data'!$G$7*G$88/1000000</f>
        <v>2.6482789761925161</v>
      </c>
      <c r="H67" s="81">
        <f>'Fixed data'!$G$7*H$88/1000000</f>
        <v>3.9724218960394961</v>
      </c>
      <c r="I67" s="81">
        <f>'Fixed data'!$G$7*I$88/1000000</f>
        <v>5.2965623341691259</v>
      </c>
      <c r="J67" s="81">
        <f>'Fixed data'!$G$7*J$88/1000000</f>
        <v>6.6363520223385226</v>
      </c>
      <c r="K67" s="81">
        <f>'Fixed data'!$G$7*K$88/1000000</f>
        <v>7.9761392287905695</v>
      </c>
      <c r="L67" s="81">
        <f>'Fixed data'!$G$7*L$88/1000000</f>
        <v>9.3159264352426163</v>
      </c>
      <c r="M67" s="81">
        <f>'Fixed data'!$G$7*M$88/1000000</f>
        <v>10.655700535612752</v>
      </c>
      <c r="N67" s="81">
        <f>'Fixed data'!$G$7*N$88/1000000</f>
        <v>11.995485404625875</v>
      </c>
      <c r="O67" s="81">
        <f>'Fixed data'!$G$7*O$88/1000000</f>
        <v>13.335272611077922</v>
      </c>
      <c r="P67" s="81">
        <f>'Fixed data'!$G$7*P$88/1000000</f>
        <v>14.675059817529966</v>
      </c>
      <c r="Q67" s="81">
        <f>'Fixed data'!$G$7*Q$88/1000000</f>
        <v>16.014847023982014</v>
      </c>
      <c r="R67" s="81">
        <f>'Fixed data'!$G$7*R$88/1000000</f>
        <v>17.354634230434058</v>
      </c>
      <c r="S67" s="81">
        <f>'Fixed data'!$G$7*S$88/1000000</f>
        <v>18.694421436886106</v>
      </c>
      <c r="T67" s="81">
        <f>'Fixed data'!$G$7*T$88/1000000</f>
        <v>20.034208643338154</v>
      </c>
      <c r="U67" s="81">
        <f>'Fixed data'!$G$7*U$88/1000000</f>
        <v>21.373995849790202</v>
      </c>
      <c r="V67" s="81">
        <f>'Fixed data'!$G$7*V$88/1000000</f>
        <v>22.713783056242246</v>
      </c>
      <c r="W67" s="81">
        <f>'Fixed data'!$G$7*W$88/1000000</f>
        <v>24.053570262694294</v>
      </c>
      <c r="X67" s="81">
        <f>'Fixed data'!$G$7*X$88/1000000</f>
        <v>25.393357469146341</v>
      </c>
      <c r="Y67" s="81">
        <f>'Fixed data'!$G$7*Y$88/1000000</f>
        <v>26.733144675598385</v>
      </c>
      <c r="Z67" s="81">
        <f>'Fixed data'!$G$7*Z$88/1000000</f>
        <v>28.072931882050433</v>
      </c>
      <c r="AA67" s="81">
        <f>'Fixed data'!$G$7*AA$88/1000000</f>
        <v>29.412719088502477</v>
      </c>
      <c r="AB67" s="81">
        <f>'Fixed data'!$G$7*AB$88/1000000</f>
        <v>30.752506294954529</v>
      </c>
      <c r="AC67" s="81">
        <f>'Fixed data'!$G$7*AC$88/1000000</f>
        <v>32.092293501406573</v>
      </c>
      <c r="AD67" s="81">
        <f>'Fixed data'!$G$7*AD$88/1000000</f>
        <v>33.432080707858617</v>
      </c>
      <c r="AE67" s="81">
        <f>'Fixed data'!$G$7*AE$88/1000000</f>
        <v>34.771867914310661</v>
      </c>
      <c r="AF67" s="81">
        <f>'Fixed data'!$G$7*AF$88/1000000</f>
        <v>36.111655120762713</v>
      </c>
      <c r="AG67" s="81">
        <f>'Fixed data'!$G$7*AG$88/1000000</f>
        <v>37.451442327214757</v>
      </c>
      <c r="AH67" s="81">
        <f>'Fixed data'!$G$7*AH$88/1000000</f>
        <v>38.791229533666801</v>
      </c>
      <c r="AI67" s="81">
        <f>'Fixed data'!$G$7*AI$88/1000000</f>
        <v>40.131016740118852</v>
      </c>
      <c r="AJ67" s="81">
        <f>'Fixed data'!$G$7*AJ$88/1000000</f>
        <v>41.470803946570896</v>
      </c>
      <c r="AK67" s="81">
        <f>'Fixed data'!$G$7*AK$88/1000000</f>
        <v>42.810591153022948</v>
      </c>
      <c r="AL67" s="81">
        <f>'Fixed data'!$G$7*AL$88/1000000</f>
        <v>44.150378359474985</v>
      </c>
      <c r="AM67" s="81">
        <f>'Fixed data'!$G$7*AM$88/1000000</f>
        <v>45.490165565927036</v>
      </c>
      <c r="AN67" s="81">
        <f>'Fixed data'!$G$7*AN$88/1000000</f>
        <v>46.829952772379087</v>
      </c>
      <c r="AO67" s="81">
        <f>'Fixed data'!$G$7*AO$88/1000000</f>
        <v>48.169739978831124</v>
      </c>
      <c r="AP67" s="81">
        <f>'Fixed data'!$G$7*AP$88/1000000</f>
        <v>49.509527185283176</v>
      </c>
      <c r="AQ67" s="81">
        <f>'Fixed data'!$G$7*AQ$88/1000000</f>
        <v>50.849314391735227</v>
      </c>
      <c r="AR67" s="81">
        <f>'Fixed data'!$G$7*AR$88/1000000</f>
        <v>52.189101598187271</v>
      </c>
      <c r="AS67" s="81">
        <f>'Fixed data'!$G$7*AS$88/1000000</f>
        <v>53.528888804639315</v>
      </c>
      <c r="AT67" s="81">
        <f>'Fixed data'!$G$7*AT$88/1000000</f>
        <v>54.86867601109136</v>
      </c>
      <c r="AU67" s="81">
        <f>'Fixed data'!$G$7*AU$88/1000000</f>
        <v>56.208463217543411</v>
      </c>
      <c r="AV67" s="81">
        <f>'Fixed data'!$G$7*AV$88/1000000</f>
        <v>57.548250423995455</v>
      </c>
      <c r="AW67" s="81">
        <f>'Fixed data'!$G$7*AW$88/1000000</f>
        <v>58.888037630447499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0.8717086584655972</v>
      </c>
      <c r="G68" s="81">
        <f>'Fixed data'!$G$8*G89/1000000</f>
        <v>1.7434174386107437</v>
      </c>
      <c r="H68" s="81">
        <f>'Fixed data'!$G$8*H89/1000000</f>
        <v>2.6151262187558904</v>
      </c>
      <c r="I68" s="81">
        <f>'Fixed data'!$G$8*I89/1000000</f>
        <v>3.4868352075595226</v>
      </c>
      <c r="J68" s="81">
        <f>'Fixed data'!$G$8*J89/1000000</f>
        <v>4.3688427240864094</v>
      </c>
      <c r="K68" s="81">
        <f>'Fixed data'!$G$8*K89/1000000</f>
        <v>5.2508504492717822</v>
      </c>
      <c r="L68" s="81">
        <f>'Fixed data'!$G$8*L89/1000000</f>
        <v>6.132858174457156</v>
      </c>
      <c r="M68" s="81">
        <f>'Fixed data'!$G$8*M89/1000000</f>
        <v>7.0148653796392928</v>
      </c>
      <c r="N68" s="81">
        <f>'Fixed data'!$G$8*N89/1000000</f>
        <v>7.8968728714854217</v>
      </c>
      <c r="O68" s="81">
        <f>'Fixed data'!$G$8*O89/1000000</f>
        <v>8.7788805966707955</v>
      </c>
      <c r="P68" s="81">
        <f>'Fixed data'!$G$8*P89/1000000</f>
        <v>9.6608883218561665</v>
      </c>
      <c r="Q68" s="81">
        <f>'Fixed data'!$G$8*Q89/1000000</f>
        <v>10.542896047041541</v>
      </c>
      <c r="R68" s="81">
        <f>'Fixed data'!$G$8*R89/1000000</f>
        <v>11.424903772226912</v>
      </c>
      <c r="S68" s="81">
        <f>'Fixed data'!$G$8*S89/1000000</f>
        <v>12.306911497412287</v>
      </c>
      <c r="T68" s="81">
        <f>'Fixed data'!$G$8*T89/1000000</f>
        <v>13.188919222597658</v>
      </c>
      <c r="U68" s="81">
        <f>'Fixed data'!$G$8*U89/1000000</f>
        <v>14.070926947783033</v>
      </c>
      <c r="V68" s="81">
        <f>'Fixed data'!$G$8*V89/1000000</f>
        <v>14.952934672968405</v>
      </c>
      <c r="W68" s="81">
        <f>'Fixed data'!$G$8*W89/1000000</f>
        <v>15.834942398153778</v>
      </c>
      <c r="X68" s="81">
        <f>'Fixed data'!$G$8*X89/1000000</f>
        <v>16.716950123339153</v>
      </c>
      <c r="Y68" s="81">
        <f>'Fixed data'!$G$8*Y89/1000000</f>
        <v>17.598957848524527</v>
      </c>
      <c r="Z68" s="81">
        <f>'Fixed data'!$G$8*Z89/1000000</f>
        <v>18.480965573709899</v>
      </c>
      <c r="AA68" s="81">
        <f>'Fixed data'!$G$8*AA89/1000000</f>
        <v>19.36297329889527</v>
      </c>
      <c r="AB68" s="81">
        <f>'Fixed data'!$G$8*AB89/1000000</f>
        <v>20.244981024080641</v>
      </c>
      <c r="AC68" s="81">
        <f>'Fixed data'!$G$8*AC89/1000000</f>
        <v>21.126988749266019</v>
      </c>
      <c r="AD68" s="81">
        <f>'Fixed data'!$G$8*AD89/1000000</f>
        <v>22.00899647445139</v>
      </c>
      <c r="AE68" s="81">
        <f>'Fixed data'!$G$8*AE89/1000000</f>
        <v>22.891004199636761</v>
      </c>
      <c r="AF68" s="81">
        <f>'Fixed data'!$G$8*AF89/1000000</f>
        <v>23.773011924822132</v>
      </c>
      <c r="AG68" s="81">
        <f>'Fixed data'!$G$8*AG89/1000000</f>
        <v>24.65501965000751</v>
      </c>
      <c r="AH68" s="81">
        <f>'Fixed data'!$G$8*AH89/1000000</f>
        <v>25.537027375192881</v>
      </c>
      <c r="AI68" s="81">
        <f>'Fixed data'!$G$8*AI89/1000000</f>
        <v>26.419035100378252</v>
      </c>
      <c r="AJ68" s="81">
        <f>'Fixed data'!$G$8*AJ89/1000000</f>
        <v>27.301042825563627</v>
      </c>
      <c r="AK68" s="81">
        <f>'Fixed data'!$G$8*AK89/1000000</f>
        <v>28.183050550749002</v>
      </c>
      <c r="AL68" s="81">
        <f>'Fixed data'!$G$8*AL89/1000000</f>
        <v>29.065058275934373</v>
      </c>
      <c r="AM68" s="81">
        <f>'Fixed data'!$G$8*AM89/1000000</f>
        <v>29.947066001119744</v>
      </c>
      <c r="AN68" s="81">
        <f>'Fixed data'!$G$8*AN89/1000000</f>
        <v>30.829073726305118</v>
      </c>
      <c r="AO68" s="81">
        <f>'Fixed data'!$G$8*AO89/1000000</f>
        <v>31.711081451490493</v>
      </c>
      <c r="AP68" s="81">
        <f>'Fixed data'!$G$8*AP89/1000000</f>
        <v>32.593089176675861</v>
      </c>
      <c r="AQ68" s="81">
        <f>'Fixed data'!$G$8*AQ89/1000000</f>
        <v>33.475096901861235</v>
      </c>
      <c r="AR68" s="81">
        <f>'Fixed data'!$G$8*AR89/1000000</f>
        <v>34.35710462704661</v>
      </c>
      <c r="AS68" s="81">
        <f>'Fixed data'!$G$8*AS89/1000000</f>
        <v>35.239112352231977</v>
      </c>
      <c r="AT68" s="81">
        <f>'Fixed data'!$G$8*AT89/1000000</f>
        <v>36.121120077417359</v>
      </c>
      <c r="AU68" s="81">
        <f>'Fixed data'!$G$8*AU89/1000000</f>
        <v>37.003127802602734</v>
      </c>
      <c r="AV68" s="81">
        <f>'Fixed data'!$G$8*AV89/1000000</f>
        <v>37.885135527788101</v>
      </c>
      <c r="AW68" s="81">
        <f>'Fixed data'!$G$8*AW89/1000000</f>
        <v>38.767143252973476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0.19771085086258691</v>
      </c>
      <c r="G70" s="34">
        <f>G91*'Fixed data'!$G$9</f>
        <v>0.3954217159724594</v>
      </c>
      <c r="H70" s="34">
        <f>H91*'Fixed data'!$G$9</f>
        <v>0.59313258108233158</v>
      </c>
      <c r="I70" s="34">
        <f>I91*'Fixed data'!$G$9</f>
        <v>0.79084362925494467</v>
      </c>
      <c r="J70" s="34">
        <f>J91*'Fixed data'!$G$9</f>
        <v>0.99089044157242678</v>
      </c>
      <c r="K70" s="34">
        <f>K91*'Fixed data'!$G$9</f>
        <v>1.1909372577053321</v>
      </c>
      <c r="L70" s="34">
        <f>L91*'Fixed data'!$G$9</f>
        <v>1.3909840738382382</v>
      </c>
      <c r="M70" s="34">
        <f>M91*'Fixed data'!$G$9</f>
        <v>1.5910306238429066</v>
      </c>
      <c r="N70" s="34">
        <f>N91*'Fixed data'!$G$9</f>
        <v>1.7910773476094179</v>
      </c>
      <c r="O70" s="34">
        <f>O91*'Fixed data'!$G$9</f>
        <v>1.9911241637423234</v>
      </c>
      <c r="P70" s="34">
        <f>P91*'Fixed data'!$G$9</f>
        <v>2.1911709798752295</v>
      </c>
      <c r="Q70" s="34">
        <f>Q91*'Fixed data'!$G$9</f>
        <v>2.3912177960081356</v>
      </c>
      <c r="R70" s="34">
        <f>R91*'Fixed data'!$G$9</f>
        <v>2.5912646121410408</v>
      </c>
      <c r="S70" s="34">
        <f>S91*'Fixed data'!$G$9</f>
        <v>2.7913114282739468</v>
      </c>
      <c r="T70" s="34">
        <f>T91*'Fixed data'!$G$9</f>
        <v>2.9913582444068529</v>
      </c>
      <c r="U70" s="34">
        <f>U91*'Fixed data'!$G$9</f>
        <v>3.1914050605397586</v>
      </c>
      <c r="V70" s="34">
        <f>V91*'Fixed data'!$G$9</f>
        <v>3.3914518766726647</v>
      </c>
      <c r="W70" s="34">
        <f>W91*'Fixed data'!$G$9</f>
        <v>3.5914986928055708</v>
      </c>
      <c r="X70" s="34">
        <f>X91*'Fixed data'!$G$9</f>
        <v>3.791545508938476</v>
      </c>
      <c r="Y70" s="34">
        <f>Y91*'Fixed data'!$G$9</f>
        <v>3.9915923250713821</v>
      </c>
      <c r="Z70" s="34">
        <f>Z91*'Fixed data'!$G$9</f>
        <v>4.1916391412042877</v>
      </c>
      <c r="AA70" s="34">
        <f>AA91*'Fixed data'!$G$9</f>
        <v>4.3916859573371942</v>
      </c>
      <c r="AB70" s="34">
        <f>AB91*'Fixed data'!$G$9</f>
        <v>4.5917327734701008</v>
      </c>
      <c r="AC70" s="34">
        <f>AC91*'Fixed data'!$G$9</f>
        <v>4.7917795896030047</v>
      </c>
      <c r="AD70" s="34">
        <f>AD91*'Fixed data'!$G$9</f>
        <v>4.9918264057359112</v>
      </c>
      <c r="AE70" s="34">
        <f>AE91*'Fixed data'!$G$9</f>
        <v>5.1918732218688168</v>
      </c>
      <c r="AF70" s="34">
        <f>AF91*'Fixed data'!$G$9</f>
        <v>5.3919200380017234</v>
      </c>
      <c r="AG70" s="34">
        <f>AG91*'Fixed data'!$G$9</f>
        <v>5.591966854134629</v>
      </c>
      <c r="AH70" s="34">
        <f>AH91*'Fixed data'!$G$9</f>
        <v>5.7920136702675356</v>
      </c>
      <c r="AI70" s="34">
        <f>AI91*'Fixed data'!$G$9</f>
        <v>5.9920604864004403</v>
      </c>
      <c r="AJ70" s="34">
        <f>AJ91*'Fixed data'!$G$9</f>
        <v>6.192107302533346</v>
      </c>
      <c r="AK70" s="34">
        <f>AK91*'Fixed data'!$G$9</f>
        <v>6.3921541186662525</v>
      </c>
      <c r="AL70" s="34">
        <f>AL91*'Fixed data'!$G$9</f>
        <v>6.5922009347991581</v>
      </c>
      <c r="AM70" s="34">
        <f>AM91*'Fixed data'!$G$9</f>
        <v>6.7922477509320647</v>
      </c>
      <c r="AN70" s="34">
        <f>AN91*'Fixed data'!$G$9</f>
        <v>6.9922945670649703</v>
      </c>
      <c r="AO70" s="34">
        <f>AO91*'Fixed data'!$G$9</f>
        <v>7.1923413831978751</v>
      </c>
      <c r="AP70" s="34">
        <f>AP91*'Fixed data'!$G$9</f>
        <v>7.3923881993307807</v>
      </c>
      <c r="AQ70" s="34">
        <f>AQ91*'Fixed data'!$G$9</f>
        <v>7.5924350154636873</v>
      </c>
      <c r="AR70" s="34">
        <f>AR91*'Fixed data'!$G$9</f>
        <v>7.7924818315965929</v>
      </c>
      <c r="AS70" s="34">
        <f>AS91*'Fixed data'!$G$9</f>
        <v>7.9925286477294994</v>
      </c>
      <c r="AT70" s="34">
        <f>AT91*'Fixed data'!$G$9</f>
        <v>8.192575463862406</v>
      </c>
      <c r="AU70" s="34">
        <f>AU91*'Fixed data'!$G$9</f>
        <v>8.3926222799953099</v>
      </c>
      <c r="AV70" s="34">
        <f>AV91*'Fixed data'!$G$9</f>
        <v>8.5926690961282155</v>
      </c>
      <c r="AW70" s="34">
        <f>AW91*'Fixed data'!$G$9</f>
        <v>8.7927159122611229</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1.9561147223085624E-2</v>
      </c>
      <c r="G71" s="34">
        <f>G92*'Fixed data'!$G$10</f>
        <v>3.9122292248657625E-2</v>
      </c>
      <c r="H71" s="34">
        <f>H92*'Fixed data'!$G$10</f>
        <v>5.8683437274229623E-2</v>
      </c>
      <c r="I71" s="34">
        <f>I92*'Fixed data'!$G$10</f>
        <v>7.8244585359306659E-2</v>
      </c>
      <c r="J71" s="34">
        <f>J92*'Fixed data'!$G$10</f>
        <v>9.8036836556494311E-2</v>
      </c>
      <c r="K71" s="34">
        <f>K92*'Fixed data'!$G$10</f>
        <v>0.11782908531562572</v>
      </c>
      <c r="L71" s="34">
        <f>L92*'Fixed data'!$G$10</f>
        <v>0.13762133407475713</v>
      </c>
      <c r="M71" s="34">
        <f>M92*'Fixed data'!$G$10</f>
        <v>0.15741358576009429</v>
      </c>
      <c r="N71" s="34">
        <f>N92*'Fixed data'!$G$10</f>
        <v>0.17720583709058121</v>
      </c>
      <c r="O71" s="34">
        <f>O92*'Fixed data'!$G$10</f>
        <v>0.19699808584971257</v>
      </c>
      <c r="P71" s="34">
        <f>P92*'Fixed data'!$G$10</f>
        <v>0.21679033460884395</v>
      </c>
      <c r="Q71" s="34">
        <f>Q92*'Fixed data'!$G$10</f>
        <v>0.2365825833679753</v>
      </c>
      <c r="R71" s="34">
        <f>R92*'Fixed data'!$G$10</f>
        <v>0.25637483212710677</v>
      </c>
      <c r="S71" s="34">
        <f>S92*'Fixed data'!$G$10</f>
        <v>0.27616708088623809</v>
      </c>
      <c r="T71" s="34">
        <f>T92*'Fixed data'!$G$10</f>
        <v>0.29595932964536947</v>
      </c>
      <c r="U71" s="34">
        <f>U92*'Fixed data'!$G$10</f>
        <v>0.31575157840450091</v>
      </c>
      <c r="V71" s="34">
        <f>V92*'Fixed data'!$G$10</f>
        <v>0.33554382716363229</v>
      </c>
      <c r="W71" s="34">
        <f>W92*'Fixed data'!$G$10</f>
        <v>0.35533607592276367</v>
      </c>
      <c r="X71" s="34">
        <f>X92*'Fixed data'!$G$10</f>
        <v>0.375128324681895</v>
      </c>
      <c r="Y71" s="34">
        <f>Y92*'Fixed data'!$G$10</f>
        <v>0.39492057344102649</v>
      </c>
      <c r="Z71" s="34">
        <f>Z92*'Fixed data'!$G$10</f>
        <v>0.41471282220015782</v>
      </c>
      <c r="AA71" s="34">
        <f>AA92*'Fixed data'!$G$10</f>
        <v>0.4345050709592892</v>
      </c>
      <c r="AB71" s="34">
        <f>AB92*'Fixed data'!$G$10</f>
        <v>0.45429731971842063</v>
      </c>
      <c r="AC71" s="34">
        <f>AC92*'Fixed data'!$G$10</f>
        <v>0.47408956847755201</v>
      </c>
      <c r="AD71" s="34">
        <f>AD92*'Fixed data'!$G$10</f>
        <v>0.49388181723668334</v>
      </c>
      <c r="AE71" s="34">
        <f>AE92*'Fixed data'!$G$10</f>
        <v>0.51367406599581478</v>
      </c>
      <c r="AF71" s="34">
        <f>AF92*'Fixed data'!$G$10</f>
        <v>0.53346631475494621</v>
      </c>
      <c r="AG71" s="34">
        <f>AG92*'Fixed data'!$G$10</f>
        <v>0.55325856351407754</v>
      </c>
      <c r="AH71" s="34">
        <f>AH92*'Fixed data'!$G$10</f>
        <v>0.57305081227320886</v>
      </c>
      <c r="AI71" s="34">
        <f>AI92*'Fixed data'!$G$10</f>
        <v>0.59284306103234041</v>
      </c>
      <c r="AJ71" s="34">
        <f>AJ92*'Fixed data'!$G$10</f>
        <v>0.61263530979147185</v>
      </c>
      <c r="AK71" s="34">
        <f>AK92*'Fixed data'!$G$10</f>
        <v>0.63242755855060306</v>
      </c>
      <c r="AL71" s="34">
        <f>AL92*'Fixed data'!$G$10</f>
        <v>0.6522198073097345</v>
      </c>
      <c r="AM71" s="34">
        <f>AM92*'Fixed data'!$G$10</f>
        <v>0.67201205606886583</v>
      </c>
      <c r="AN71" s="34">
        <f>AN92*'Fixed data'!$G$10</f>
        <v>0.69180430482799726</v>
      </c>
      <c r="AO71" s="34">
        <f>AO92*'Fixed data'!$G$10</f>
        <v>0.7115965535871287</v>
      </c>
      <c r="AP71" s="34">
        <f>AP92*'Fixed data'!$G$10</f>
        <v>0.73138880234626003</v>
      </c>
      <c r="AQ71" s="34">
        <f>AQ92*'Fixed data'!$G$10</f>
        <v>0.75118105110539146</v>
      </c>
      <c r="AR71" s="34">
        <f>AR92*'Fixed data'!$G$10</f>
        <v>0.7709732998645229</v>
      </c>
      <c r="AS71" s="34">
        <f>AS92*'Fixed data'!$G$10</f>
        <v>0.79076554862365411</v>
      </c>
      <c r="AT71" s="34">
        <f>AT92*'Fixed data'!$G$10</f>
        <v>0.81055779738278566</v>
      </c>
      <c r="AU71" s="34">
        <f>AU92*'Fixed data'!$G$10</f>
        <v>0.8303500461419171</v>
      </c>
      <c r="AV71" s="34">
        <f>AV92*'Fixed data'!$G$10</f>
        <v>0.85014229490104831</v>
      </c>
      <c r="AW71" s="34">
        <f>AW92*'Fixed data'!$G$10</f>
        <v>0.86993454366017975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2.4131167128968056</v>
      </c>
      <c r="G76" s="53">
        <f t="shared" si="10"/>
        <v>4.8262404230243776</v>
      </c>
      <c r="H76" s="53">
        <f t="shared" si="10"/>
        <v>7.2393641331519474</v>
      </c>
      <c r="I76" s="53">
        <f t="shared" si="10"/>
        <v>9.6524857563428998</v>
      </c>
      <c r="J76" s="53">
        <f t="shared" si="10"/>
        <v>12.094122024553853</v>
      </c>
      <c r="K76" s="53">
        <f t="shared" si="10"/>
        <v>14.53575602108331</v>
      </c>
      <c r="L76" s="53">
        <f t="shared" si="10"/>
        <v>16.97739001761277</v>
      </c>
      <c r="M76" s="53">
        <f t="shared" si="10"/>
        <v>19.419010124855046</v>
      </c>
      <c r="N76" s="53">
        <f t="shared" si="10"/>
        <v>21.860641460811294</v>
      </c>
      <c r="O76" s="53">
        <f t="shared" si="10"/>
        <v>24.302275457340755</v>
      </c>
      <c r="P76" s="53">
        <f t="shared" si="10"/>
        <v>26.743909453870209</v>
      </c>
      <c r="Q76" s="53">
        <f t="shared" si="10"/>
        <v>29.185543450399667</v>
      </c>
      <c r="R76" s="53">
        <f t="shared" si="10"/>
        <v>31.627177446929117</v>
      </c>
      <c r="S76" s="53">
        <f t="shared" si="10"/>
        <v>34.068811443458578</v>
      </c>
      <c r="T76" s="53">
        <f t="shared" si="10"/>
        <v>36.510445439988032</v>
      </c>
      <c r="U76" s="53">
        <f t="shared" si="10"/>
        <v>38.952079436517494</v>
      </c>
      <c r="V76" s="53">
        <f t="shared" si="10"/>
        <v>41.393713433046948</v>
      </c>
      <c r="W76" s="53">
        <f t="shared" si="10"/>
        <v>43.835347429576409</v>
      </c>
      <c r="X76" s="53">
        <f t="shared" si="10"/>
        <v>46.27698142610587</v>
      </c>
      <c r="Y76" s="53">
        <f t="shared" si="10"/>
        <v>48.718615422635324</v>
      </c>
      <c r="Z76" s="53">
        <f t="shared" si="10"/>
        <v>51.160249419164785</v>
      </c>
      <c r="AA76" s="53">
        <f t="shared" si="10"/>
        <v>53.601883415694232</v>
      </c>
      <c r="AB76" s="53">
        <f t="shared" si="10"/>
        <v>56.043517412223693</v>
      </c>
      <c r="AC76" s="53">
        <f t="shared" si="10"/>
        <v>58.485151408753147</v>
      </c>
      <c r="AD76" s="53">
        <f t="shared" si="10"/>
        <v>60.926785405282608</v>
      </c>
      <c r="AE76" s="53">
        <f t="shared" si="10"/>
        <v>63.368419401812055</v>
      </c>
      <c r="AF76" s="53">
        <f t="shared" si="10"/>
        <v>65.810053398341523</v>
      </c>
      <c r="AG76" s="53">
        <f t="shared" si="10"/>
        <v>68.25168739487097</v>
      </c>
      <c r="AH76" s="53">
        <f t="shared" si="10"/>
        <v>70.693321391400431</v>
      </c>
      <c r="AI76" s="53">
        <f t="shared" si="10"/>
        <v>73.134955387929892</v>
      </c>
      <c r="AJ76" s="53">
        <f t="shared" si="10"/>
        <v>75.576589384459339</v>
      </c>
      <c r="AK76" s="53">
        <f t="shared" si="10"/>
        <v>78.0182233809888</v>
      </c>
      <c r="AL76" s="53">
        <f t="shared" si="10"/>
        <v>80.459857377518247</v>
      </c>
      <c r="AM76" s="53">
        <f t="shared" si="10"/>
        <v>82.901491374047708</v>
      </c>
      <c r="AN76" s="53">
        <f t="shared" si="10"/>
        <v>85.34312537057717</v>
      </c>
      <c r="AO76" s="53">
        <f t="shared" si="10"/>
        <v>87.784759367106616</v>
      </c>
      <c r="AP76" s="53">
        <f t="shared" si="10"/>
        <v>90.226393363636078</v>
      </c>
      <c r="AQ76" s="53">
        <f t="shared" si="10"/>
        <v>92.668027360165539</v>
      </c>
      <c r="AR76" s="53">
        <f t="shared" si="10"/>
        <v>95.109661356694986</v>
      </c>
      <c r="AS76" s="53">
        <f t="shared" si="10"/>
        <v>97.551295353224447</v>
      </c>
      <c r="AT76" s="53">
        <f t="shared" si="10"/>
        <v>99.992929349753908</v>
      </c>
      <c r="AU76" s="53">
        <f t="shared" si="10"/>
        <v>102.43456334628337</v>
      </c>
      <c r="AV76" s="53">
        <f t="shared" si="10"/>
        <v>104.87619734281282</v>
      </c>
      <c r="AW76" s="53">
        <f t="shared" si="10"/>
        <v>107.31783133934226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-2.0392790307999995</v>
      </c>
      <c r="F77" s="54">
        <f>IF('Fixed data'!$G$19=FALSE,F64+F76,F64)</f>
        <v>7.8431552542777005E-2</v>
      </c>
      <c r="G77" s="54">
        <f>IF('Fixed data'!$G$19=FALSE,G64+G76,G64)</f>
        <v>2.2656477771180281</v>
      </c>
      <c r="H77" s="54">
        <f>IF('Fixed data'!$G$19=FALSE,H64+H76,H64)</f>
        <v>4.5237640346525332</v>
      </c>
      <c r="I77" s="54">
        <f>IF('Fixed data'!$G$19=FALSE,I64+I76,I64)</f>
        <v>6.8523610897627707</v>
      </c>
      <c r="J77" s="54">
        <f>IF('Fixed data'!$G$19=FALSE,J64+J76,J64)</f>
        <v>9.2816632495398519</v>
      </c>
      <c r="K77" s="54">
        <f>IF('Fixed data'!$G$19=FALSE,K64+K76,K64)</f>
        <v>11.782470477292591</v>
      </c>
      <c r="L77" s="54">
        <f>IF('Fixed data'!$G$19=FALSE,L64+L76,L64)</f>
        <v>14.355015154025978</v>
      </c>
      <c r="M77" s="54">
        <f>IF('Fixed data'!$G$19=FALSE,M64+M76,M64)</f>
        <v>18.896821624282978</v>
      </c>
      <c r="N77" s="54">
        <f>IF('Fixed data'!$G$19=FALSE,N64+N76,N64)</f>
        <v>22.059811991868234</v>
      </c>
      <c r="O77" s="54">
        <f>IF('Fixed data'!$G$19=FALSE,O64+O76,O64)</f>
        <v>25.273338976017811</v>
      </c>
      <c r="P77" s="54">
        <f>IF('Fixed data'!$G$19=FALSE,P64+P76,P64)</f>
        <v>28.536517236833088</v>
      </c>
      <c r="Q77" s="54">
        <f>IF('Fixed data'!$G$19=FALSE,Q64+Q76,Q64)</f>
        <v>31.848464094988675</v>
      </c>
      <c r="R77" s="54">
        <f>IF('Fixed data'!$G$19=FALSE,R64+R76,R64)</f>
        <v>35.208296871159156</v>
      </c>
      <c r="S77" s="54">
        <f>IF('Fixed data'!$G$19=FALSE,S64+S76,S64)</f>
        <v>38.615132886019154</v>
      </c>
      <c r="T77" s="54">
        <f>IF('Fixed data'!$G$19=FALSE,T64+T76,T64)</f>
        <v>42.06808946024325</v>
      </c>
      <c r="U77" s="54">
        <f>IF('Fixed data'!$G$19=FALSE,U64+U76,U64)</f>
        <v>45.566283914506059</v>
      </c>
      <c r="V77" s="54">
        <f>IF('Fixed data'!$G$19=FALSE,V64+V76,V64)</f>
        <v>49.108833569482151</v>
      </c>
      <c r="W77" s="54">
        <f>IF('Fixed data'!$G$19=FALSE,W64+W76,W64)</f>
        <v>52.694855745846155</v>
      </c>
      <c r="X77" s="54">
        <f>IF('Fixed data'!$G$19=FALSE,X64+X76,X64)</f>
        <v>56.323467764272664</v>
      </c>
      <c r="Y77" s="54">
        <f>IF('Fixed data'!$G$19=FALSE,Y64+Y76,Y64)</f>
        <v>59.993786945436263</v>
      </c>
      <c r="Z77" s="54">
        <f>IF('Fixed data'!$G$19=FALSE,Z64+Z76,Z64)</f>
        <v>63.704930610011566</v>
      </c>
      <c r="AA77" s="54">
        <f>IF('Fixed data'!$G$19=FALSE,AA64+AA76,AA64)</f>
        <v>67.456016078673144</v>
      </c>
      <c r="AB77" s="54">
        <f>IF('Fixed data'!$G$19=FALSE,AB64+AB76,AB64)</f>
        <v>71.246160672095641</v>
      </c>
      <c r="AC77" s="54">
        <f>IF('Fixed data'!$G$19=FALSE,AC64+AC76,AC64)</f>
        <v>75.074481710953634</v>
      </c>
      <c r="AD77" s="54">
        <f>IF('Fixed data'!$G$19=FALSE,AD64+AD76,AD64)</f>
        <v>78.940096515921724</v>
      </c>
      <c r="AE77" s="54">
        <f>IF('Fixed data'!$G$19=FALSE,AE64+AE76,AE64)</f>
        <v>82.842122407674481</v>
      </c>
      <c r="AF77" s="54">
        <f>IF('Fixed data'!$G$19=FALSE,AF64+AF76,AF64)</f>
        <v>86.779676706886562</v>
      </c>
      <c r="AG77" s="54">
        <f>IF('Fixed data'!$G$19=FALSE,AG64+AG76,AG64)</f>
        <v>90.751876734232525</v>
      </c>
      <c r="AH77" s="54">
        <f>IF('Fixed data'!$G$19=FALSE,AH64+AH76,AH64)</f>
        <v>94.757839810386969</v>
      </c>
      <c r="AI77" s="54">
        <f>IF('Fixed data'!$G$19=FALSE,AI64+AI76,AI64)</f>
        <v>98.796683256024522</v>
      </c>
      <c r="AJ77" s="54">
        <f>IF('Fixed data'!$G$19=FALSE,AJ64+AJ76,AJ64)</f>
        <v>102.33334948775698</v>
      </c>
      <c r="AK77" s="54">
        <f>IF('Fixed data'!$G$19=FALSE,AK64+AK76,AK64)</f>
        <v>105.90973628913247</v>
      </c>
      <c r="AL77" s="54">
        <f>IF('Fixed data'!$G$19=FALSE,AL64+AL76,AL64)</f>
        <v>109.525843660151</v>
      </c>
      <c r="AM77" s="54">
        <f>IF('Fixed data'!$G$19=FALSE,AM64+AM76,AM64)</f>
        <v>113.18167160081258</v>
      </c>
      <c r="AN77" s="54">
        <f>IF('Fixed data'!$G$19=FALSE,AN64+AN76,AN64)</f>
        <v>116.8772201111172</v>
      </c>
      <c r="AO77" s="54">
        <f>IF('Fixed data'!$G$19=FALSE,AO64+AO76,AO64)</f>
        <v>120.61248919106484</v>
      </c>
      <c r="AP77" s="54">
        <f>IF('Fixed data'!$G$19=FALSE,AP64+AP76,AP64)</f>
        <v>124.38747884065552</v>
      </c>
      <c r="AQ77" s="54">
        <f>IF('Fixed data'!$G$19=FALSE,AQ64+AQ76,AQ64)</f>
        <v>128.20218905988926</v>
      </c>
      <c r="AR77" s="54">
        <f>IF('Fixed data'!$G$19=FALSE,AR64+AR76,AR64)</f>
        <v>132.05661984876599</v>
      </c>
      <c r="AS77" s="54">
        <f>IF('Fixed data'!$G$19=FALSE,AS64+AS76,AS64)</f>
        <v>135.95077120728581</v>
      </c>
      <c r="AT77" s="54">
        <f>IF('Fixed data'!$G$19=FALSE,AT64+AT76,AT64)</f>
        <v>139.88464313544864</v>
      </c>
      <c r="AU77" s="54">
        <f>IF('Fixed data'!$G$19=FALSE,AU64+AU76,AU64)</f>
        <v>143.85823563325454</v>
      </c>
      <c r="AV77" s="54">
        <f>IF('Fixed data'!$G$19=FALSE,AV64+AV76,AV64)</f>
        <v>147.87154870070344</v>
      </c>
      <c r="AW77" s="54">
        <f>IF('Fixed data'!$G$19=FALSE,AW64+AW76,AW64)</f>
        <v>151.92458233779539</v>
      </c>
      <c r="AX77" s="54">
        <f>IF('Fixed data'!$G$19=FALSE,AX64+AX76,AX64)</f>
        <v>36.123002917033027</v>
      </c>
      <c r="AY77" s="54">
        <f>IF('Fixed data'!$G$19=FALSE,AY64+AY76,AY64)</f>
        <v>35.964129085527574</v>
      </c>
      <c r="AZ77" s="54">
        <f>IF('Fixed data'!$G$19=FALSE,AZ64+AZ76,AZ64)</f>
        <v>35.779458830930928</v>
      </c>
      <c r="BA77" s="54">
        <f>IF('Fixed data'!$G$19=FALSE,BA64+BA76,BA64)</f>
        <v>35.569555091485569</v>
      </c>
      <c r="BB77" s="54">
        <f>IF('Fixed data'!$G$19=FALSE,BB64+BB76,BB64)</f>
        <v>35.334897346038389</v>
      </c>
      <c r="BC77" s="54">
        <f>IF('Fixed data'!$G$19=FALSE,BC64+BC76,BC64)</f>
        <v>35.076054458556271</v>
      </c>
      <c r="BD77" s="54">
        <f>IF('Fixed data'!$G$19=FALSE,BD64+BD76,BD64)</f>
        <v>34.79349403586005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-1.9703179041545891</v>
      </c>
      <c r="F80" s="55">
        <f t="shared" ref="F80:BD80" si="11">F77*F78</f>
        <v>7.3216693545032102E-2</v>
      </c>
      <c r="G80" s="55">
        <f t="shared" si="11"/>
        <v>2.0434844861845747</v>
      </c>
      <c r="H80" s="55">
        <f t="shared" si="11"/>
        <v>3.9421990079402853</v>
      </c>
      <c r="I80" s="55">
        <f t="shared" si="11"/>
        <v>5.7695041672056879</v>
      </c>
      <c r="J80" s="55">
        <f t="shared" si="11"/>
        <v>7.5506390337482605</v>
      </c>
      <c r="K80" s="55">
        <f t="shared" si="11"/>
        <v>9.2609152896759408</v>
      </c>
      <c r="L80" s="55">
        <f t="shared" si="11"/>
        <v>10.901364397626727</v>
      </c>
      <c r="M80" s="55">
        <f t="shared" si="11"/>
        <v>13.865183301678872</v>
      </c>
      <c r="N80" s="55">
        <f t="shared" si="11"/>
        <v>15.638615747935834</v>
      </c>
      <c r="O80" s="55">
        <f t="shared" si="11"/>
        <v>17.310865203249755</v>
      </c>
      <c r="P80" s="55">
        <f t="shared" si="11"/>
        <v>18.884990498675982</v>
      </c>
      <c r="Q80" s="55">
        <f t="shared" si="11"/>
        <v>20.364040206980203</v>
      </c>
      <c r="R80" s="55">
        <f t="shared" si="11"/>
        <v>21.75104467365729</v>
      </c>
      <c r="S80" s="55">
        <f t="shared" si="11"/>
        <v>23.049010556615023</v>
      </c>
      <c r="T80" s="55">
        <f t="shared" si="11"/>
        <v>24.260915886268826</v>
      </c>
      <c r="U80" s="55">
        <f t="shared" si="11"/>
        <v>25.389705611951761</v>
      </c>
      <c r="V80" s="55">
        <f t="shared" si="11"/>
        <v>26.438287602453237</v>
      </c>
      <c r="W80" s="55">
        <f t="shared" si="11"/>
        <v>27.409529070312342</v>
      </c>
      <c r="X80" s="55">
        <f t="shared" si="11"/>
        <v>28.30625339121038</v>
      </c>
      <c r="Y80" s="55">
        <f t="shared" si="11"/>
        <v>29.131237291438065</v>
      </c>
      <c r="Z80" s="55">
        <f t="shared" si="11"/>
        <v>29.887208377958576</v>
      </c>
      <c r="AA80" s="55">
        <f t="shared" si="11"/>
        <v>30.576842987054185</v>
      </c>
      <c r="AB80" s="55">
        <f t="shared" si="11"/>
        <v>31.202764328933664</v>
      </c>
      <c r="AC80" s="55">
        <f t="shared" si="11"/>
        <v>31.767540906994871</v>
      </c>
      <c r="AD80" s="55">
        <f t="shared" si="11"/>
        <v>32.273685191685615</v>
      </c>
      <c r="AE80" s="55">
        <f t="shared" si="11"/>
        <v>32.723652530087826</v>
      </c>
      <c r="AF80" s="55">
        <f t="shared" si="11"/>
        <v>33.119840273470857</v>
      </c>
      <c r="AG80" s="55">
        <f t="shared" si="11"/>
        <v>33.464587106120128</v>
      </c>
      <c r="AH80" s="55">
        <f t="shared" si="11"/>
        <v>33.760172559752242</v>
      </c>
      <c r="AI80" s="55">
        <f t="shared" si="11"/>
        <v>39.517403286960189</v>
      </c>
      <c r="AJ80" s="55">
        <f t="shared" si="11"/>
        <v>39.739829433377118</v>
      </c>
      <c r="AK80" s="55">
        <f t="shared" si="11"/>
        <v>39.930750365776568</v>
      </c>
      <c r="AL80" s="55">
        <f t="shared" si="11"/>
        <v>40.091376461807933</v>
      </c>
      <c r="AM80" s="55">
        <f t="shared" si="11"/>
        <v>40.222887023129836</v>
      </c>
      <c r="AN80" s="55">
        <f t="shared" si="11"/>
        <v>40.326430688822924</v>
      </c>
      <c r="AO80" s="55">
        <f t="shared" si="11"/>
        <v>40.403125861860701</v>
      </c>
      <c r="AP80" s="55">
        <f t="shared" si="11"/>
        <v>40.454061147213402</v>
      </c>
      <c r="AQ80" s="55">
        <f t="shared" si="11"/>
        <v>40.480295800240526</v>
      </c>
      <c r="AR80" s="55">
        <f t="shared" si="11"/>
        <v>40.482860184105299</v>
      </c>
      <c r="AS80" s="55">
        <f t="shared" si="11"/>
        <v>40.462756235017629</v>
      </c>
      <c r="AT80" s="55">
        <f t="shared" si="11"/>
        <v>40.420957934182788</v>
      </c>
      <c r="AU80" s="55">
        <f t="shared" si="11"/>
        <v>40.358411785399639</v>
      </c>
      <c r="AV80" s="55">
        <f t="shared" si="11"/>
        <v>40.276037297316023</v>
      </c>
      <c r="AW80" s="55">
        <f t="shared" si="11"/>
        <v>40.174727469409646</v>
      </c>
      <c r="AX80" s="55">
        <f t="shared" si="11"/>
        <v>9.2740943472065975</v>
      </c>
      <c r="AY80" s="55">
        <f t="shared" si="11"/>
        <v>8.9643743993470562</v>
      </c>
      <c r="AZ80" s="55">
        <f t="shared" si="11"/>
        <v>8.658586135687603</v>
      </c>
      <c r="BA80" s="55">
        <f t="shared" si="11"/>
        <v>8.3570773615797354</v>
      </c>
      <c r="BB80" s="55">
        <f t="shared" si="11"/>
        <v>8.0601402482755446</v>
      </c>
      <c r="BC80" s="55">
        <f t="shared" si="11"/>
        <v>7.7680547117355836</v>
      </c>
      <c r="BD80" s="55">
        <f t="shared" si="11"/>
        <v>7.4810465832804764</v>
      </c>
    </row>
    <row r="81" spans="1:56" x14ac:dyDescent="0.3">
      <c r="A81" s="74"/>
      <c r="B81" s="15" t="s">
        <v>18</v>
      </c>
      <c r="C81" s="15"/>
      <c r="D81" s="14" t="s">
        <v>40</v>
      </c>
      <c r="E81" s="56">
        <f>+E80</f>
        <v>-1.9703179041545891</v>
      </c>
      <c r="F81" s="56">
        <f t="shared" ref="F81:BD81" si="12">+E81+F80</f>
        <v>-1.8971012106095571</v>
      </c>
      <c r="G81" s="56">
        <f t="shared" si="12"/>
        <v>0.14638327557501762</v>
      </c>
      <c r="H81" s="56">
        <f t="shared" si="12"/>
        <v>4.0885822835153025</v>
      </c>
      <c r="I81" s="56">
        <f t="shared" si="12"/>
        <v>9.8580864507209895</v>
      </c>
      <c r="J81" s="56">
        <f t="shared" si="12"/>
        <v>17.408725484469251</v>
      </c>
      <c r="K81" s="56">
        <f t="shared" si="12"/>
        <v>26.669640774145194</v>
      </c>
      <c r="L81" s="56">
        <f t="shared" si="12"/>
        <v>37.571005171771922</v>
      </c>
      <c r="M81" s="56">
        <f t="shared" si="12"/>
        <v>51.436188473450798</v>
      </c>
      <c r="N81" s="56">
        <f t="shared" si="12"/>
        <v>67.074804221386628</v>
      </c>
      <c r="O81" s="56">
        <f t="shared" si="12"/>
        <v>84.385669424636376</v>
      </c>
      <c r="P81" s="56">
        <f t="shared" si="12"/>
        <v>103.27065992331237</v>
      </c>
      <c r="Q81" s="56">
        <f t="shared" si="12"/>
        <v>123.63470013029257</v>
      </c>
      <c r="R81" s="56">
        <f t="shared" si="12"/>
        <v>145.38574480394988</v>
      </c>
      <c r="S81" s="56">
        <f t="shared" si="12"/>
        <v>168.43475536056491</v>
      </c>
      <c r="T81" s="56">
        <f t="shared" si="12"/>
        <v>192.69567124683374</v>
      </c>
      <c r="U81" s="56">
        <f t="shared" si="12"/>
        <v>218.08537685878551</v>
      </c>
      <c r="V81" s="56">
        <f t="shared" si="12"/>
        <v>244.52366446123875</v>
      </c>
      <c r="W81" s="56">
        <f t="shared" si="12"/>
        <v>271.93319353155107</v>
      </c>
      <c r="X81" s="56">
        <f t="shared" si="12"/>
        <v>300.23944692276143</v>
      </c>
      <c r="Y81" s="56">
        <f t="shared" si="12"/>
        <v>329.37068421419951</v>
      </c>
      <c r="Z81" s="56">
        <f t="shared" si="12"/>
        <v>359.2578925921581</v>
      </c>
      <c r="AA81" s="56">
        <f t="shared" si="12"/>
        <v>389.83473557921229</v>
      </c>
      <c r="AB81" s="56">
        <f t="shared" si="12"/>
        <v>421.03749990814595</v>
      </c>
      <c r="AC81" s="56">
        <f t="shared" si="12"/>
        <v>452.80504081514084</v>
      </c>
      <c r="AD81" s="56">
        <f t="shared" si="12"/>
        <v>485.07872600682646</v>
      </c>
      <c r="AE81" s="56">
        <f t="shared" si="12"/>
        <v>517.80237853691426</v>
      </c>
      <c r="AF81" s="56">
        <f t="shared" si="12"/>
        <v>550.92221881038517</v>
      </c>
      <c r="AG81" s="56">
        <f t="shared" si="12"/>
        <v>584.3868059165053</v>
      </c>
      <c r="AH81" s="56">
        <f t="shared" si="12"/>
        <v>618.14697847625757</v>
      </c>
      <c r="AI81" s="56">
        <f t="shared" si="12"/>
        <v>657.66438176321776</v>
      </c>
      <c r="AJ81" s="56">
        <f t="shared" si="12"/>
        <v>697.40421119659493</v>
      </c>
      <c r="AK81" s="56">
        <f t="shared" si="12"/>
        <v>737.33496156237152</v>
      </c>
      <c r="AL81" s="56">
        <f t="shared" si="12"/>
        <v>777.42633802417947</v>
      </c>
      <c r="AM81" s="56">
        <f t="shared" si="12"/>
        <v>817.6492250473093</v>
      </c>
      <c r="AN81" s="56">
        <f t="shared" si="12"/>
        <v>857.97565573613224</v>
      </c>
      <c r="AO81" s="56">
        <f t="shared" si="12"/>
        <v>898.37878159799288</v>
      </c>
      <c r="AP81" s="56">
        <f t="shared" si="12"/>
        <v>938.83284274520634</v>
      </c>
      <c r="AQ81" s="56">
        <f t="shared" si="12"/>
        <v>979.31313854544692</v>
      </c>
      <c r="AR81" s="56">
        <f t="shared" si="12"/>
        <v>1019.7959987295523</v>
      </c>
      <c r="AS81" s="56">
        <f t="shared" si="12"/>
        <v>1060.2587549645698</v>
      </c>
      <c r="AT81" s="56">
        <f t="shared" si="12"/>
        <v>1100.6797128987525</v>
      </c>
      <c r="AU81" s="56">
        <f t="shared" si="12"/>
        <v>1141.0381246841521</v>
      </c>
      <c r="AV81" s="56">
        <f t="shared" si="12"/>
        <v>1181.314161981468</v>
      </c>
      <c r="AW81" s="56">
        <f t="shared" si="12"/>
        <v>1221.4888894508777</v>
      </c>
      <c r="AX81" s="56">
        <f t="shared" si="12"/>
        <v>1230.7629837980842</v>
      </c>
      <c r="AY81" s="56">
        <f t="shared" si="12"/>
        <v>1239.7273581974312</v>
      </c>
      <c r="AZ81" s="56">
        <f t="shared" si="12"/>
        <v>1248.3859443331187</v>
      </c>
      <c r="BA81" s="56">
        <f t="shared" si="12"/>
        <v>1256.7430216946984</v>
      </c>
      <c r="BB81" s="56">
        <f t="shared" si="12"/>
        <v>1264.8031619429739</v>
      </c>
      <c r="BC81" s="56">
        <f t="shared" si="12"/>
        <v>1272.5712166547096</v>
      </c>
      <c r="BD81" s="56">
        <f t="shared" si="12"/>
        <v>1280.05226323799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f>'Option 1'!E88</f>
        <v>0</v>
      </c>
      <c r="F88" s="43">
        <f>'Option 1'!F88</f>
        <v>85740.555574048311</v>
      </c>
      <c r="G88" s="43">
        <f>'Option 1'!G88</f>
        <v>171481.55557404831</v>
      </c>
      <c r="H88" s="43">
        <f>'Option 1'!H88</f>
        <v>257222.55557404831</v>
      </c>
      <c r="I88" s="43">
        <f>'Option 1'!I88</f>
        <v>342963.39487770339</v>
      </c>
      <c r="J88" s="43">
        <f>'Option 1'!J88</f>
        <v>429717.55557404831</v>
      </c>
      <c r="K88" s="43">
        <f>'Option 1'!K88</f>
        <v>516471.55557404831</v>
      </c>
      <c r="L88" s="43">
        <f>'Option 1'!L88</f>
        <v>603225.55557404831</v>
      </c>
      <c r="M88" s="43">
        <f>'Option 1'!M88</f>
        <v>689978.70692806598</v>
      </c>
      <c r="N88" s="43">
        <f>'Option 1'!N88</f>
        <v>776732.55557404831</v>
      </c>
      <c r="O88" s="43">
        <f>'Option 1'!O88</f>
        <v>863486.55557404831</v>
      </c>
      <c r="P88" s="43">
        <f>'Option 1'!P88</f>
        <v>950240.55557404831</v>
      </c>
      <c r="Q88" s="43">
        <f>'Option 1'!Q88</f>
        <v>1036994.5555740483</v>
      </c>
      <c r="R88" s="43">
        <f>'Option 1'!R88</f>
        <v>1123748.5555740483</v>
      </c>
      <c r="S88" s="43">
        <f>'Option 1'!S88</f>
        <v>1210502.5555740483</v>
      </c>
      <c r="T88" s="43">
        <f>'Option 1'!T88</f>
        <v>1297256.5555740483</v>
      </c>
      <c r="U88" s="43">
        <f>'Option 1'!U88</f>
        <v>1384010.5555740483</v>
      </c>
      <c r="V88" s="43">
        <f>'Option 1'!V88</f>
        <v>1470764.5555740483</v>
      </c>
      <c r="W88" s="43">
        <f>'Option 1'!W88</f>
        <v>1557518.5555740483</v>
      </c>
      <c r="X88" s="43">
        <f>'Option 1'!X88</f>
        <v>1644272.5555740483</v>
      </c>
      <c r="Y88" s="43">
        <f>'Option 1'!Y88</f>
        <v>1731026.5555740483</v>
      </c>
      <c r="Z88" s="43">
        <f>'Option 1'!Z88</f>
        <v>1817780.5555740483</v>
      </c>
      <c r="AA88" s="43">
        <f>'Option 1'!AA88</f>
        <v>1904534.5555740483</v>
      </c>
      <c r="AB88" s="43">
        <f>'Option 1'!AB88</f>
        <v>1991288.5555740483</v>
      </c>
      <c r="AC88" s="43">
        <f>'Option 1'!AC88</f>
        <v>2078042.5555740483</v>
      </c>
      <c r="AD88" s="43">
        <f>'Option 1'!AD88</f>
        <v>2164796.5555740483</v>
      </c>
      <c r="AE88" s="43">
        <f>'Option 1'!AE88</f>
        <v>2251550.5555740483</v>
      </c>
      <c r="AF88" s="43">
        <f>'Option 1'!AF88</f>
        <v>2338304.5555740483</v>
      </c>
      <c r="AG88" s="43">
        <f>'Option 1'!AG88</f>
        <v>2425058.5555740483</v>
      </c>
      <c r="AH88" s="43">
        <f>'Option 1'!AH88</f>
        <v>2511812.5555740483</v>
      </c>
      <c r="AI88" s="43">
        <f>'Option 1'!AI88</f>
        <v>2598566.5555740483</v>
      </c>
      <c r="AJ88" s="43">
        <f>'Option 1'!AJ88</f>
        <v>2685320.5555740483</v>
      </c>
      <c r="AK88" s="43">
        <f>'Option 1'!AK88</f>
        <v>2772074.5555740483</v>
      </c>
      <c r="AL88" s="43">
        <f>'Option 1'!AL88</f>
        <v>2858828.5555740483</v>
      </c>
      <c r="AM88" s="43">
        <f>'Option 1'!AM88</f>
        <v>2945582.5555740483</v>
      </c>
      <c r="AN88" s="43">
        <f>'Option 1'!AN88</f>
        <v>3032336.5555740483</v>
      </c>
      <c r="AO88" s="43">
        <f>'Option 1'!AO88</f>
        <v>3119090.5555740483</v>
      </c>
      <c r="AP88" s="43">
        <f>'Option 1'!AP88</f>
        <v>3205844.5555740483</v>
      </c>
      <c r="AQ88" s="43">
        <f>'Option 1'!AQ88</f>
        <v>3292598.5555740483</v>
      </c>
      <c r="AR88" s="43">
        <f>'Option 1'!AR88</f>
        <v>3379352.5555740483</v>
      </c>
      <c r="AS88" s="43">
        <f>'Option 1'!AS88</f>
        <v>3466106.5555740483</v>
      </c>
      <c r="AT88" s="43">
        <f>'Option 1'!AT88</f>
        <v>3552860.5555740483</v>
      </c>
      <c r="AU88" s="43">
        <f>'Option 1'!AU88</f>
        <v>3639614.5555740483</v>
      </c>
      <c r="AV88" s="43">
        <f>'Option 1'!AV88</f>
        <v>3726368.5555740483</v>
      </c>
      <c r="AW88" s="43">
        <f>'Option 1'!AW88</f>
        <v>3813122.5555740483</v>
      </c>
      <c r="AX88" s="43"/>
      <c r="AY88" s="43"/>
      <c r="AZ88" s="43"/>
      <c r="BA88" s="43"/>
      <c r="BB88" s="43"/>
      <c r="BC88" s="43"/>
      <c r="BD88" s="43"/>
    </row>
    <row r="89" spans="1:56" x14ac:dyDescent="0.3">
      <c r="A89" s="171"/>
      <c r="B89" s="4" t="s">
        <v>214</v>
      </c>
      <c r="D89" s="4" t="s">
        <v>88</v>
      </c>
      <c r="E89" s="43">
        <f>'Option 1'!E89</f>
        <v>0</v>
      </c>
      <c r="F89" s="43">
        <f>'Option 1'!F89</f>
        <v>2314242.6769608706</v>
      </c>
      <c r="G89" s="43">
        <f>'Option 1'!G89</f>
        <v>4628485.6769608706</v>
      </c>
      <c r="H89" s="43">
        <f>'Option 1'!H89</f>
        <v>6942728.6769608706</v>
      </c>
      <c r="I89" s="43">
        <f>'Option 1'!I89</f>
        <v>9256972.2309147269</v>
      </c>
      <c r="J89" s="43">
        <f>'Option 1'!J89</f>
        <v>11598556.676960871</v>
      </c>
      <c r="K89" s="43">
        <f>'Option 1'!K89</f>
        <v>13940141.676960871</v>
      </c>
      <c r="L89" s="43">
        <f>'Option 1'!L89</f>
        <v>16281726.676960871</v>
      </c>
      <c r="M89" s="43">
        <f>'Option 1'!M89</f>
        <v>18623310.296438068</v>
      </c>
      <c r="N89" s="43">
        <f>'Option 1'!N89</f>
        <v>20964894.676960871</v>
      </c>
      <c r="O89" s="43">
        <f>'Option 1'!O89</f>
        <v>23306479.676960871</v>
      </c>
      <c r="P89" s="43">
        <f>'Option 1'!P89</f>
        <v>25648064.676960871</v>
      </c>
      <c r="Q89" s="43">
        <f>'Option 1'!Q89</f>
        <v>27989649.676960871</v>
      </c>
      <c r="R89" s="43">
        <f>'Option 1'!R89</f>
        <v>30331234.676960871</v>
      </c>
      <c r="S89" s="43">
        <f>'Option 1'!S89</f>
        <v>32672819.676960871</v>
      </c>
      <c r="T89" s="43">
        <f>'Option 1'!T89</f>
        <v>35014404.676960871</v>
      </c>
      <c r="U89" s="43">
        <f>'Option 1'!U89</f>
        <v>37355989.676960871</v>
      </c>
      <c r="V89" s="43">
        <f>'Option 1'!V89</f>
        <v>39697574.676960871</v>
      </c>
      <c r="W89" s="43">
        <f>'Option 1'!W89</f>
        <v>42039159.676960871</v>
      </c>
      <c r="X89" s="43">
        <f>'Option 1'!X89</f>
        <v>44380744.676960871</v>
      </c>
      <c r="Y89" s="43">
        <f>'Option 1'!Y89</f>
        <v>46722329.676960871</v>
      </c>
      <c r="Z89" s="43">
        <f>'Option 1'!Z89</f>
        <v>49063914.676960871</v>
      </c>
      <c r="AA89" s="43">
        <f>'Option 1'!AA89</f>
        <v>51405499.676960871</v>
      </c>
      <c r="AB89" s="43">
        <f>'Option 1'!AB89</f>
        <v>53747084.676960871</v>
      </c>
      <c r="AC89" s="43">
        <f>'Option 1'!AC89</f>
        <v>56088669.676960871</v>
      </c>
      <c r="AD89" s="43">
        <f>'Option 1'!AD89</f>
        <v>58430254.676960871</v>
      </c>
      <c r="AE89" s="43">
        <f>'Option 1'!AE89</f>
        <v>60771839.676960871</v>
      </c>
      <c r="AF89" s="43">
        <f>'Option 1'!AF89</f>
        <v>63113424.676960871</v>
      </c>
      <c r="AG89" s="43">
        <f>'Option 1'!AG89</f>
        <v>65455009.676960871</v>
      </c>
      <c r="AH89" s="43">
        <f>'Option 1'!AH89</f>
        <v>67796594.676960871</v>
      </c>
      <c r="AI89" s="43">
        <f>'Option 1'!AI89</f>
        <v>70138179.676960871</v>
      </c>
      <c r="AJ89" s="43">
        <f>'Option 1'!AJ89</f>
        <v>72479764.676960871</v>
      </c>
      <c r="AK89" s="43">
        <f>'Option 1'!AK89</f>
        <v>74821349.676960871</v>
      </c>
      <c r="AL89" s="43">
        <f>'Option 1'!AL89</f>
        <v>77162934.676960871</v>
      </c>
      <c r="AM89" s="43">
        <f>'Option 1'!AM89</f>
        <v>79504519.676960871</v>
      </c>
      <c r="AN89" s="43">
        <f>'Option 1'!AN89</f>
        <v>81846104.676960871</v>
      </c>
      <c r="AO89" s="43">
        <f>'Option 1'!AO89</f>
        <v>84187689.676960871</v>
      </c>
      <c r="AP89" s="43">
        <f>'Option 1'!AP89</f>
        <v>86529274.676960871</v>
      </c>
      <c r="AQ89" s="43">
        <f>'Option 1'!AQ89</f>
        <v>88870859.676960871</v>
      </c>
      <c r="AR89" s="43">
        <f>'Option 1'!AR89</f>
        <v>91212444.676960871</v>
      </c>
      <c r="AS89" s="43">
        <f>'Option 1'!AS89</f>
        <v>93554029.676960871</v>
      </c>
      <c r="AT89" s="43">
        <f>'Option 1'!AT89</f>
        <v>95895614.676960871</v>
      </c>
      <c r="AU89" s="43">
        <f>'Option 1'!AU89</f>
        <v>98237199.676960871</v>
      </c>
      <c r="AV89" s="43">
        <f>'Option 1'!AV89</f>
        <v>100578784.67696087</v>
      </c>
      <c r="AW89" s="43">
        <f>'Option 1'!AW89</f>
        <v>102920369.67696087</v>
      </c>
      <c r="AX89" s="43"/>
      <c r="AY89" s="43"/>
      <c r="AZ89" s="43"/>
      <c r="BA89" s="43"/>
      <c r="BB89" s="43"/>
      <c r="BC89" s="43"/>
      <c r="BD89" s="43"/>
    </row>
    <row r="90" spans="1:56" ht="16.5" x14ac:dyDescent="0.3">
      <c r="A90" s="171"/>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1"/>
      <c r="B91" s="4" t="s">
        <v>332</v>
      </c>
      <c r="D91" s="4" t="s">
        <v>42</v>
      </c>
      <c r="E91" s="43">
        <f>'Option 1'!E91</f>
        <v>0</v>
      </c>
      <c r="F91" s="43">
        <f>'Option 1'!F91</f>
        <v>0.11030059205160447</v>
      </c>
      <c r="G91" s="43">
        <f>'Option 1'!G91</f>
        <v>0.22060119205160444</v>
      </c>
      <c r="H91" s="43">
        <f>'Option 1'!H91</f>
        <v>0.33090179205160419</v>
      </c>
      <c r="I91" s="43">
        <f>'Option 1'!I91</f>
        <v>0.44120249418018531</v>
      </c>
      <c r="J91" s="43">
        <f>'Option 1'!J91</f>
        <v>0.55280629205160459</v>
      </c>
      <c r="K91" s="43">
        <f>'Option 1'!K91</f>
        <v>0.66441009205160428</v>
      </c>
      <c r="L91" s="43">
        <f>'Option 1'!L91</f>
        <v>0.77601389205160443</v>
      </c>
      <c r="M91" s="43">
        <f>'Option 1'!M91</f>
        <v>0.88761754358174549</v>
      </c>
      <c r="N91" s="43">
        <f>'Option 1'!N91</f>
        <v>0.99922129205160459</v>
      </c>
      <c r="O91" s="43">
        <f>'Option 1'!O91</f>
        <v>1.1108250920516043</v>
      </c>
      <c r="P91" s="43">
        <f>'Option 1'!P91</f>
        <v>1.2224288920516044</v>
      </c>
      <c r="Q91" s="43">
        <f>'Option 1'!Q91</f>
        <v>1.3340326920516046</v>
      </c>
      <c r="R91" s="43">
        <f>'Option 1'!R91</f>
        <v>1.4456364920516043</v>
      </c>
      <c r="S91" s="43">
        <f>'Option 1'!S91</f>
        <v>1.5572402920516044</v>
      </c>
      <c r="T91" s="43">
        <f>'Option 1'!T91</f>
        <v>1.6688440920516046</v>
      </c>
      <c r="U91" s="43">
        <f>'Option 1'!U91</f>
        <v>1.7804478920516043</v>
      </c>
      <c r="V91" s="43">
        <f>'Option 1'!V91</f>
        <v>1.8920516920516044</v>
      </c>
      <c r="W91" s="43">
        <f>'Option 1'!W91</f>
        <v>2.0036554920516045</v>
      </c>
      <c r="X91" s="43">
        <f>'Option 1'!X91</f>
        <v>2.1152592920516042</v>
      </c>
      <c r="Y91" s="43">
        <f>'Option 1'!Y91</f>
        <v>2.2268630920516044</v>
      </c>
      <c r="Z91" s="43">
        <f>'Option 1'!Z91</f>
        <v>2.3384668920516045</v>
      </c>
      <c r="AA91" s="43">
        <f>'Option 1'!AA91</f>
        <v>2.4500706920516047</v>
      </c>
      <c r="AB91" s="43">
        <f>'Option 1'!AB91</f>
        <v>2.5616744920516048</v>
      </c>
      <c r="AC91" s="43">
        <f>'Option 1'!AC91</f>
        <v>2.6732782920516041</v>
      </c>
      <c r="AD91" s="43">
        <f>'Option 1'!AD91</f>
        <v>2.7848820920516042</v>
      </c>
      <c r="AE91" s="43">
        <f>'Option 1'!AE91</f>
        <v>2.8964858920516043</v>
      </c>
      <c r="AF91" s="43">
        <f>'Option 1'!AF91</f>
        <v>3.0080896920516045</v>
      </c>
      <c r="AG91" s="43">
        <f>'Option 1'!AG91</f>
        <v>3.1196934920516046</v>
      </c>
      <c r="AH91" s="43">
        <f>'Option 1'!AH91</f>
        <v>3.2312972920516048</v>
      </c>
      <c r="AI91" s="43">
        <f>'Option 1'!AI91</f>
        <v>3.342901092051604</v>
      </c>
      <c r="AJ91" s="43">
        <f>'Option 1'!AJ91</f>
        <v>3.4545048920516042</v>
      </c>
      <c r="AK91" s="43">
        <f>'Option 1'!AK91</f>
        <v>3.5661086920516043</v>
      </c>
      <c r="AL91" s="43">
        <f>'Option 1'!AL91</f>
        <v>3.6777124920516044</v>
      </c>
      <c r="AM91" s="43">
        <f>'Option 1'!AM91</f>
        <v>3.7893162920516046</v>
      </c>
      <c r="AN91" s="43">
        <f>'Option 1'!AN91</f>
        <v>3.9009200920516047</v>
      </c>
      <c r="AO91" s="43">
        <f>'Option 1'!AO91</f>
        <v>4.012523892051604</v>
      </c>
      <c r="AP91" s="43">
        <f>'Option 1'!AP91</f>
        <v>4.1241276920516041</v>
      </c>
      <c r="AQ91" s="43">
        <f>'Option 1'!AQ91</f>
        <v>4.2357314920516043</v>
      </c>
      <c r="AR91" s="43">
        <f>'Option 1'!AR91</f>
        <v>4.3473352920516044</v>
      </c>
      <c r="AS91" s="43">
        <f>'Option 1'!AS91</f>
        <v>4.4589390920516045</v>
      </c>
      <c r="AT91" s="43">
        <f>'Option 1'!AT91</f>
        <v>4.5705428920516047</v>
      </c>
      <c r="AU91" s="43">
        <f>'Option 1'!AU91</f>
        <v>4.6821466920516039</v>
      </c>
      <c r="AV91" s="43">
        <f>'Option 1'!AV91</f>
        <v>4.7937504920516041</v>
      </c>
      <c r="AW91" s="43">
        <f>'Option 1'!AW91</f>
        <v>4.9053542920516042</v>
      </c>
      <c r="AX91" s="35"/>
      <c r="AY91" s="35"/>
      <c r="AZ91" s="35"/>
      <c r="BA91" s="35"/>
      <c r="BB91" s="35"/>
      <c r="BC91" s="35"/>
      <c r="BD91" s="35"/>
    </row>
    <row r="92" spans="1:56" ht="16.5" x14ac:dyDescent="0.3">
      <c r="A92" s="171"/>
      <c r="B92" s="4" t="s">
        <v>333</v>
      </c>
      <c r="D92" s="4" t="s">
        <v>42</v>
      </c>
      <c r="E92" s="43">
        <f>'Option 1'!E92</f>
        <v>0</v>
      </c>
      <c r="F92" s="43">
        <f>'Option 1'!F92</f>
        <v>0.71162997994503385</v>
      </c>
      <c r="G92" s="43">
        <f>'Option 1'!G92</f>
        <v>1.423259879945034</v>
      </c>
      <c r="H92" s="43">
        <f>'Option 1'!H92</f>
        <v>2.1348897799450341</v>
      </c>
      <c r="I92" s="43">
        <f>'Option 1'!I92</f>
        <v>2.8465197912491149</v>
      </c>
      <c r="J92" s="43">
        <f>'Option 1'!J92</f>
        <v>3.5665572799450338</v>
      </c>
      <c r="K92" s="43">
        <f>'Option 1'!K92</f>
        <v>4.2865946799450345</v>
      </c>
      <c r="L92" s="43">
        <f>'Option 1'!L92</f>
        <v>5.0066320799450352</v>
      </c>
      <c r="M92" s="43">
        <f>'Option 1'!M92</f>
        <v>5.7266695863997192</v>
      </c>
      <c r="N92" s="43">
        <f>'Option 1'!N92</f>
        <v>6.4467070799450354</v>
      </c>
      <c r="O92" s="43">
        <f>'Option 1'!O92</f>
        <v>7.1667444799450344</v>
      </c>
      <c r="P92" s="43">
        <f>'Option 1'!P92</f>
        <v>7.8867818799450333</v>
      </c>
      <c r="Q92" s="43">
        <f>'Option 1'!Q92</f>
        <v>8.6068192799450323</v>
      </c>
      <c r="R92" s="43">
        <f>'Option 1'!R92</f>
        <v>9.3268566799450348</v>
      </c>
      <c r="S92" s="43">
        <f>'Option 1'!S92</f>
        <v>10.046894079945034</v>
      </c>
      <c r="T92" s="43">
        <f>'Option 1'!T92</f>
        <v>10.766931479945033</v>
      </c>
      <c r="U92" s="43">
        <f>'Option 1'!U92</f>
        <v>11.486968879945035</v>
      </c>
      <c r="V92" s="43">
        <f>'Option 1'!V92</f>
        <v>12.207006279945034</v>
      </c>
      <c r="W92" s="43">
        <f>'Option 1'!W92</f>
        <v>12.927043679945033</v>
      </c>
      <c r="X92" s="43">
        <f>'Option 1'!X92</f>
        <v>13.647081079945032</v>
      </c>
      <c r="Y92" s="43">
        <f>'Option 1'!Y92</f>
        <v>14.367118479945034</v>
      </c>
      <c r="Z92" s="43">
        <f>'Option 1'!Z92</f>
        <v>15.087155879945033</v>
      </c>
      <c r="AA92" s="43">
        <f>'Option 1'!AA92</f>
        <v>15.807193279945032</v>
      </c>
      <c r="AB92" s="43">
        <f>'Option 1'!AB92</f>
        <v>16.527230679945035</v>
      </c>
      <c r="AC92" s="43">
        <f>'Option 1'!AC92</f>
        <v>17.247268079945034</v>
      </c>
      <c r="AD92" s="43">
        <f>'Option 1'!AD92</f>
        <v>17.967305479945033</v>
      </c>
      <c r="AE92" s="43">
        <f>'Option 1'!AE92</f>
        <v>18.687342879945035</v>
      </c>
      <c r="AF92" s="43">
        <f>'Option 1'!AF92</f>
        <v>19.407380279945034</v>
      </c>
      <c r="AG92" s="43">
        <f>'Option 1'!AG92</f>
        <v>20.127417679945033</v>
      </c>
      <c r="AH92" s="43">
        <f>'Option 1'!AH92</f>
        <v>20.847455079945032</v>
      </c>
      <c r="AI92" s="43">
        <f>'Option 1'!AI92</f>
        <v>21.567492479945034</v>
      </c>
      <c r="AJ92" s="43">
        <f>'Option 1'!AJ92</f>
        <v>22.287529879945037</v>
      </c>
      <c r="AK92" s="43">
        <f>'Option 1'!AK92</f>
        <v>23.007567279945032</v>
      </c>
      <c r="AL92" s="43">
        <f>'Option 1'!AL92</f>
        <v>23.727604679945035</v>
      </c>
      <c r="AM92" s="43">
        <f>'Option 1'!AM92</f>
        <v>24.44764207994503</v>
      </c>
      <c r="AN92" s="43">
        <f>'Option 1'!AN92</f>
        <v>25.167679479945033</v>
      </c>
      <c r="AO92" s="43">
        <f>'Option 1'!AO92</f>
        <v>25.887716879945035</v>
      </c>
      <c r="AP92" s="43">
        <f>'Option 1'!AP92</f>
        <v>26.607754279945031</v>
      </c>
      <c r="AQ92" s="43">
        <f>'Option 1'!AQ92</f>
        <v>27.327791679945033</v>
      </c>
      <c r="AR92" s="43">
        <f>'Option 1'!AR92</f>
        <v>28.047829079945036</v>
      </c>
      <c r="AS92" s="43">
        <f>'Option 1'!AS92</f>
        <v>28.767866479945031</v>
      </c>
      <c r="AT92" s="43">
        <f>'Option 1'!AT92</f>
        <v>29.487903879945033</v>
      </c>
      <c r="AU92" s="43">
        <f>'Option 1'!AU92</f>
        <v>30.207941279945036</v>
      </c>
      <c r="AV92" s="43">
        <f>'Option 1'!AV92</f>
        <v>30.927978679945031</v>
      </c>
      <c r="AW92" s="43">
        <f>'Option 1'!AW92</f>
        <v>31.648016079945034</v>
      </c>
      <c r="AX92" s="35"/>
      <c r="AY92" s="35"/>
      <c r="AZ92" s="35"/>
      <c r="BA92" s="35"/>
      <c r="BB92" s="35"/>
      <c r="BC92" s="35"/>
      <c r="BD92" s="35"/>
    </row>
    <row r="93" spans="1:56" x14ac:dyDescent="0.3">
      <c r="A93" s="171"/>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2013-06-26T14:10:02Z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