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65" yWindow="5130"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29" i="33" s="1"/>
  <c r="AD19" i="35"/>
  <c r="AD25" i="35" s="1"/>
  <c r="AD26" i="35" s="1"/>
  <c r="Z19" i="33"/>
  <c r="Z25" i="33" s="1"/>
  <c r="Z26" i="33" s="1"/>
  <c r="Z28" i="33" s="1"/>
  <c r="AR51" i="33" s="1"/>
  <c r="Z19" i="35"/>
  <c r="Z25" i="35" s="1"/>
  <c r="Z26" i="35" s="1"/>
  <c r="V19" i="33"/>
  <c r="V25" i="33" s="1"/>
  <c r="V26" i="33" s="1"/>
  <c r="V28" i="33" s="1"/>
  <c r="V29" i="33" s="1"/>
  <c r="V19" i="35"/>
  <c r="V25" i="35" s="1"/>
  <c r="V26" i="35" s="1"/>
  <c r="R19" i="33"/>
  <c r="R25" i="33" s="1"/>
  <c r="R26" i="33" s="1"/>
  <c r="R28" i="33" s="1"/>
  <c r="BB43" i="33" s="1"/>
  <c r="R19" i="35"/>
  <c r="R25" i="35" s="1"/>
  <c r="R26" i="35" s="1"/>
  <c r="N19" i="33"/>
  <c r="N25" i="33" s="1"/>
  <c r="N26" i="33" s="1"/>
  <c r="N28" i="33" s="1"/>
  <c r="N2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E29" i="35" s="1"/>
  <c r="AE19" i="33"/>
  <c r="AE25" i="33" s="1"/>
  <c r="AE26" i="33" s="1"/>
  <c r="AE28" i="33" s="1"/>
  <c r="AZ56" i="33" s="1"/>
  <c r="W19" i="35"/>
  <c r="W25" i="35" s="1"/>
  <c r="W26" i="35" s="1"/>
  <c r="W28" i="35" s="1"/>
  <c r="AT48" i="35" s="1"/>
  <c r="W19" i="33"/>
  <c r="W25" i="33" s="1"/>
  <c r="W26" i="33" s="1"/>
  <c r="W28" i="33" s="1"/>
  <c r="AQ48" i="33" s="1"/>
  <c r="O19" i="35"/>
  <c r="O25" i="35" s="1"/>
  <c r="O26" i="35" s="1"/>
  <c r="O28" i="35" s="1"/>
  <c r="O29"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W58" i="33" s="1"/>
  <c r="AG19" i="35"/>
  <c r="AG25" i="35" s="1"/>
  <c r="AG26" i="35" s="1"/>
  <c r="AG28" i="35" s="1"/>
  <c r="AG29" i="35" s="1"/>
  <c r="AC19" i="33"/>
  <c r="AC25" i="33" s="1"/>
  <c r="AC26" i="33" s="1"/>
  <c r="AC28" i="33" s="1"/>
  <c r="BA54" i="33" s="1"/>
  <c r="AC19" i="35"/>
  <c r="AC25" i="35" s="1"/>
  <c r="AC26" i="35" s="1"/>
  <c r="Y19" i="33"/>
  <c r="Y25" i="33" s="1"/>
  <c r="Y26" i="33" s="1"/>
  <c r="Y28" i="33" s="1"/>
  <c r="Y29" i="33" s="1"/>
  <c r="Y19" i="35"/>
  <c r="Y25" i="35" s="1"/>
  <c r="Y26" i="35" s="1"/>
  <c r="Y28" i="35" s="1"/>
  <c r="AY50" i="35" s="1"/>
  <c r="U19" i="33"/>
  <c r="U25" i="33" s="1"/>
  <c r="U26" i="33" s="1"/>
  <c r="U28" i="33" s="1"/>
  <c r="AP46" i="33" s="1"/>
  <c r="U19" i="35"/>
  <c r="U25" i="35" s="1"/>
  <c r="U26" i="35" s="1"/>
  <c r="U28" i="35" s="1"/>
  <c r="AS46" i="35" s="1"/>
  <c r="Q19" i="33"/>
  <c r="Q25" i="33" s="1"/>
  <c r="Q26" i="33" s="1"/>
  <c r="Q28" i="33" s="1"/>
  <c r="Q29" i="33" s="1"/>
  <c r="Q19" i="35"/>
  <c r="Q25" i="35" s="1"/>
  <c r="Q26" i="35" s="1"/>
  <c r="Q28" i="35" s="1"/>
  <c r="AW42" i="35" s="1"/>
  <c r="M19" i="33"/>
  <c r="M25" i="33" s="1"/>
  <c r="M26" i="33" s="1"/>
  <c r="M28" i="33" s="1"/>
  <c r="AS38" i="33" s="1"/>
  <c r="M19" i="35"/>
  <c r="M25" i="35" s="1"/>
  <c r="M26" i="35" s="1"/>
  <c r="M28" i="35" s="1"/>
  <c r="I19" i="33"/>
  <c r="I25" i="33" s="1"/>
  <c r="I26" i="33" s="1"/>
  <c r="I28" i="33" s="1"/>
  <c r="BB34"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U29" i="35"/>
  <c r="AI29" i="35"/>
  <c r="BC56" i="35"/>
  <c r="BA56" i="35"/>
  <c r="AY56" i="35"/>
  <c r="AU56" i="35"/>
  <c r="AS56" i="35"/>
  <c r="AQ56" i="35"/>
  <c r="AM56" i="35"/>
  <c r="AK56" i="35"/>
  <c r="AI56" i="35"/>
  <c r="BD56" i="35"/>
  <c r="BB56" i="35"/>
  <c r="AZ56" i="35"/>
  <c r="AV56" i="35"/>
  <c r="AT56" i="35"/>
  <c r="AR56" i="35"/>
  <c r="AN56" i="35"/>
  <c r="AL56" i="35"/>
  <c r="AJ56" i="35"/>
  <c r="AF56" i="35"/>
  <c r="BD44" i="35"/>
  <c r="BB44" i="35"/>
  <c r="AZ44" i="35"/>
  <c r="AX44" i="35"/>
  <c r="AV44" i="35"/>
  <c r="AT44" i="35"/>
  <c r="AR44" i="35"/>
  <c r="AP44" i="35"/>
  <c r="AN44" i="35"/>
  <c r="AL44" i="35"/>
  <c r="AJ44" i="35"/>
  <c r="AH44" i="35"/>
  <c r="AF44" i="35"/>
  <c r="AD44" i="35"/>
  <c r="AB44" i="35"/>
  <c r="Z44" i="35"/>
  <c r="X44" i="35"/>
  <c r="V44" i="35"/>
  <c r="T44" i="35"/>
  <c r="BC44" i="35"/>
  <c r="BA44" i="35"/>
  <c r="AY44" i="35"/>
  <c r="AW44" i="35"/>
  <c r="AU44" i="35"/>
  <c r="AS44" i="35"/>
  <c r="AQ44" i="35"/>
  <c r="AO44" i="35"/>
  <c r="AM44" i="35"/>
  <c r="AK44" i="35"/>
  <c r="AI44" i="35"/>
  <c r="AG44" i="35"/>
  <c r="AE44" i="35"/>
  <c r="AC44" i="35"/>
  <c r="AA44" i="35"/>
  <c r="Y44" i="35"/>
  <c r="W44" i="35"/>
  <c r="U44" i="35"/>
  <c r="BD40" i="35"/>
  <c r="AZ40" i="35"/>
  <c r="AX40" i="35"/>
  <c r="AV40" i="35"/>
  <c r="AR40" i="35"/>
  <c r="AP40" i="35"/>
  <c r="AN40" i="35"/>
  <c r="AJ40" i="35"/>
  <c r="AH40" i="35"/>
  <c r="AF40" i="35"/>
  <c r="AB40" i="35"/>
  <c r="Z40" i="35"/>
  <c r="X40" i="35"/>
  <c r="T40" i="35"/>
  <c r="R40" i="35"/>
  <c r="P40" i="35"/>
  <c r="BC40" i="35"/>
  <c r="BA40" i="35"/>
  <c r="AY40" i="35"/>
  <c r="AW40" i="35"/>
  <c r="AU40" i="35"/>
  <c r="AS40" i="35"/>
  <c r="AQ40" i="35"/>
  <c r="AO40" i="35"/>
  <c r="AM40" i="35"/>
  <c r="AK40" i="35"/>
  <c r="AI40" i="35"/>
  <c r="AG40" i="35"/>
  <c r="AE40" i="35"/>
  <c r="AC40" i="35"/>
  <c r="AA40" i="35"/>
  <c r="Y40" i="35"/>
  <c r="W40" i="35"/>
  <c r="U40" i="35"/>
  <c r="S40" i="35"/>
  <c r="Q40" i="35"/>
  <c r="BC58" i="33"/>
  <c r="BA58" i="33"/>
  <c r="AY58" i="33"/>
  <c r="AU58" i="33"/>
  <c r="AS58" i="33"/>
  <c r="AQ58" i="33"/>
  <c r="AM58" i="33"/>
  <c r="AK58" i="33"/>
  <c r="AI58" i="33"/>
  <c r="BB58" i="33"/>
  <c r="AZ58" i="33"/>
  <c r="AX58" i="33"/>
  <c r="AT58" i="33"/>
  <c r="AR58" i="33"/>
  <c r="AP58" i="33"/>
  <c r="AL58" i="33"/>
  <c r="AJ58" i="33"/>
  <c r="AH58" i="33"/>
  <c r="AZ34" i="33"/>
  <c r="AX34" i="33"/>
  <c r="AV34" i="33"/>
  <c r="AR34" i="33"/>
  <c r="AP34" i="33"/>
  <c r="AN34" i="33"/>
  <c r="AJ34" i="33"/>
  <c r="AH34" i="33"/>
  <c r="AF34" i="33"/>
  <c r="AB34" i="33"/>
  <c r="Z34" i="33"/>
  <c r="X34" i="33"/>
  <c r="T34" i="33"/>
  <c r="R34" i="33"/>
  <c r="P34" i="33"/>
  <c r="L34" i="33"/>
  <c r="J34" i="33"/>
  <c r="BA34" i="33"/>
  <c r="AW34" i="33"/>
  <c r="AU34" i="33"/>
  <c r="AS34" i="33"/>
  <c r="AO34" i="33"/>
  <c r="AM34" i="33"/>
  <c r="AK34" i="33"/>
  <c r="AG34" i="33"/>
  <c r="AE34" i="33"/>
  <c r="AC34" i="33"/>
  <c r="Y34" i="33"/>
  <c r="W34" i="33"/>
  <c r="U34" i="33"/>
  <c r="Q34" i="33"/>
  <c r="O34" i="33"/>
  <c r="M34" i="33"/>
  <c r="AW29" i="33"/>
  <c r="AO29" i="33"/>
  <c r="AG29" i="33"/>
  <c r="BC55" i="33"/>
  <c r="BA55" i="33"/>
  <c r="AY55" i="33"/>
  <c r="AW55" i="33"/>
  <c r="AU55" i="33"/>
  <c r="AS55" i="33"/>
  <c r="AQ55" i="33"/>
  <c r="AO55" i="33"/>
  <c r="AM55" i="33"/>
  <c r="AK55" i="33"/>
  <c r="AI55" i="33"/>
  <c r="AG55" i="33"/>
  <c r="AE55" i="33"/>
  <c r="BD55" i="33"/>
  <c r="BB55" i="33"/>
  <c r="AZ55" i="33"/>
  <c r="AX55" i="33"/>
  <c r="AV55" i="33"/>
  <c r="AT55" i="33"/>
  <c r="AR55" i="33"/>
  <c r="AP55" i="33"/>
  <c r="AN55" i="33"/>
  <c r="AL55" i="33"/>
  <c r="AJ55" i="33"/>
  <c r="AH55" i="33"/>
  <c r="AF55" i="33"/>
  <c r="BD47" i="33"/>
  <c r="BB47" i="33"/>
  <c r="AZ47" i="33"/>
  <c r="AX47" i="33"/>
  <c r="AV47" i="33"/>
  <c r="AT47" i="33"/>
  <c r="AR47" i="33"/>
  <c r="AP47" i="33"/>
  <c r="AN47" i="33"/>
  <c r="AL47" i="33"/>
  <c r="AJ47" i="33"/>
  <c r="AH47" i="33"/>
  <c r="AF47" i="33"/>
  <c r="AD47" i="33"/>
  <c r="AB47" i="33"/>
  <c r="Z47" i="33"/>
  <c r="X47" i="33"/>
  <c r="BC47" i="33"/>
  <c r="BA47" i="33"/>
  <c r="AY47" i="33"/>
  <c r="AW47" i="33"/>
  <c r="AU47" i="33"/>
  <c r="AS47" i="33"/>
  <c r="AQ47" i="33"/>
  <c r="AO47" i="33"/>
  <c r="AM47" i="33"/>
  <c r="AK47" i="33"/>
  <c r="AI47" i="33"/>
  <c r="AG47" i="33"/>
  <c r="AE47" i="33"/>
  <c r="AC47" i="33"/>
  <c r="AA47" i="33"/>
  <c r="Y47" i="33"/>
  <c r="W47" i="33"/>
  <c r="BC39" i="33"/>
  <c r="BA39" i="33"/>
  <c r="AY39" i="33"/>
  <c r="AW39" i="33"/>
  <c r="AU39" i="33"/>
  <c r="AS39" i="33"/>
  <c r="AQ39" i="33"/>
  <c r="AO39" i="33"/>
  <c r="AM39" i="33"/>
  <c r="AK39" i="33"/>
  <c r="AI39" i="33"/>
  <c r="AG39" i="33"/>
  <c r="AE39" i="33"/>
  <c r="AC39" i="33"/>
  <c r="AA39" i="33"/>
  <c r="Y39" i="33"/>
  <c r="W39" i="33"/>
  <c r="U39" i="33"/>
  <c r="S39" i="33"/>
  <c r="Q39" i="33"/>
  <c r="O39" i="33"/>
  <c r="BD39" i="33"/>
  <c r="BB39" i="33"/>
  <c r="AZ39" i="33"/>
  <c r="AX39" i="33"/>
  <c r="AV39" i="33"/>
  <c r="AT39" i="33"/>
  <c r="AR39" i="33"/>
  <c r="AP39" i="33"/>
  <c r="AN39" i="33"/>
  <c r="AL39" i="33"/>
  <c r="AJ39" i="33"/>
  <c r="AH39" i="33"/>
  <c r="AF39" i="33"/>
  <c r="AD39" i="33"/>
  <c r="AB39" i="33"/>
  <c r="Z39" i="33"/>
  <c r="X39" i="33"/>
  <c r="V39" i="33"/>
  <c r="T39" i="33"/>
  <c r="R39" i="33"/>
  <c r="P39" i="33"/>
  <c r="BD50" i="33"/>
  <c r="BB50" i="33"/>
  <c r="AZ50" i="33"/>
  <c r="AX50" i="33"/>
  <c r="AV50" i="33"/>
  <c r="AT50" i="33"/>
  <c r="AR50" i="33"/>
  <c r="AP50" i="33"/>
  <c r="AN50" i="33"/>
  <c r="AL50" i="33"/>
  <c r="AJ50" i="33"/>
  <c r="AH50" i="33"/>
  <c r="AF50" i="33"/>
  <c r="AD50" i="33"/>
  <c r="AB50" i="33"/>
  <c r="Z50" i="33"/>
  <c r="BC50" i="33"/>
  <c r="BA50" i="33"/>
  <c r="AY50" i="33"/>
  <c r="AW50" i="33"/>
  <c r="AU50" i="33"/>
  <c r="AS50" i="33"/>
  <c r="AQ50" i="33"/>
  <c r="AO50" i="33"/>
  <c r="AM50" i="33"/>
  <c r="AK50" i="33"/>
  <c r="AI50" i="33"/>
  <c r="AG50" i="33"/>
  <c r="AE50" i="33"/>
  <c r="AC50" i="33"/>
  <c r="AA50" i="33"/>
  <c r="BD42" i="33"/>
  <c r="BB42" i="33"/>
  <c r="AZ42" i="33"/>
  <c r="AX42" i="33"/>
  <c r="AV42" i="33"/>
  <c r="AT42" i="33"/>
  <c r="AR42" i="33"/>
  <c r="AP42" i="33"/>
  <c r="AN42" i="33"/>
  <c r="AL42" i="33"/>
  <c r="BC42" i="33"/>
  <c r="BA42" i="33"/>
  <c r="AY42" i="33"/>
  <c r="AW42" i="33"/>
  <c r="AU42" i="33"/>
  <c r="AS42" i="33"/>
  <c r="AQ42" i="33"/>
  <c r="AO42" i="33"/>
  <c r="AM42" i="33"/>
  <c r="AK42" i="33"/>
  <c r="AI42" i="33"/>
  <c r="AG42" i="33"/>
  <c r="AE42" i="33"/>
  <c r="AC42" i="33"/>
  <c r="AH42" i="33"/>
  <c r="AD42" i="33"/>
  <c r="AA42" i="33"/>
  <c r="Y42" i="33"/>
  <c r="W42" i="33"/>
  <c r="U42" i="33"/>
  <c r="S42" i="33"/>
  <c r="AJ42" i="33"/>
  <c r="AF42" i="33"/>
  <c r="AB42" i="33"/>
  <c r="Z42" i="33"/>
  <c r="X42" i="33"/>
  <c r="V42" i="33"/>
  <c r="T42" i="33"/>
  <c r="R42" i="33"/>
  <c r="I29" i="33" l="1"/>
  <c r="K34" i="33"/>
  <c r="S34" i="33"/>
  <c r="AA34" i="33"/>
  <c r="AI34" i="33"/>
  <c r="AQ34" i="33"/>
  <c r="AY34" i="33"/>
  <c r="N34" i="33"/>
  <c r="V34" i="33"/>
  <c r="AD34" i="33"/>
  <c r="AL34" i="33"/>
  <c r="AT34" i="33"/>
  <c r="AN58" i="33"/>
  <c r="AV58" i="33"/>
  <c r="BD58" i="33"/>
  <c r="AO58" i="33"/>
  <c r="V40" i="35"/>
  <c r="AD40" i="35"/>
  <c r="AL40" i="35"/>
  <c r="AT40" i="35"/>
  <c r="BB40" i="35"/>
  <c r="AH56" i="35"/>
  <c r="AP56" i="35"/>
  <c r="AX56" i="35"/>
  <c r="AG56" i="35"/>
  <c r="AO56" i="35"/>
  <c r="AW56"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G60" i="33" l="1"/>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BA60" i="33" s="1"/>
  <c r="AS52" i="33"/>
  <c r="AS60" i="33" s="1"/>
  <c r="AK52" i="33"/>
  <c r="AK60" i="33" s="1"/>
  <c r="AN52" i="33"/>
  <c r="AN60" i="33" s="1"/>
  <c r="AC52" i="33"/>
  <c r="AC60" i="33" s="1"/>
  <c r="AL52" i="33"/>
  <c r="AL60" i="33" s="1"/>
  <c r="AB52" i="33"/>
  <c r="AB60" i="33" s="1"/>
  <c r="AZ52" i="33"/>
  <c r="AZ60" i="33" s="1"/>
  <c r="AW52" i="33"/>
  <c r="AW60" i="33" s="1"/>
  <c r="AO52" i="33"/>
  <c r="AO60" i="33" s="1"/>
  <c r="AV52" i="33"/>
  <c r="AV60" i="33" s="1"/>
  <c r="AG52" i="33"/>
  <c r="AG60" i="33" s="1"/>
  <c r="AT52" i="33"/>
  <c r="AT60" i="33" s="1"/>
  <c r="AF52" i="33"/>
  <c r="AF60" i="33" s="1"/>
  <c r="BB52" i="33"/>
  <c r="BB60" i="33" s="1"/>
  <c r="AQ52" i="33"/>
  <c r="AQ60" i="33" s="1"/>
  <c r="AJ52" i="33"/>
  <c r="AJ60" i="33" s="1"/>
  <c r="AH52" i="33"/>
  <c r="AH60" i="33" s="1"/>
  <c r="AY52" i="33"/>
  <c r="AY60" i="33" s="1"/>
  <c r="AX52" i="33"/>
  <c r="AX60" i="33" s="1"/>
  <c r="AU52" i="33"/>
  <c r="AU60" i="33" s="1"/>
  <c r="AR52" i="33"/>
  <c r="AR60" i="33" s="1"/>
  <c r="BC52" i="33"/>
  <c r="BC60" i="33" s="1"/>
  <c r="AM52" i="33"/>
  <c r="AM60" i="33" s="1"/>
  <c r="AE52" i="33"/>
  <c r="AE60" i="33" s="1"/>
  <c r="AD52" i="33"/>
  <c r="AD60" i="33" s="1"/>
  <c r="AI52" i="33"/>
  <c r="AI60" i="33" s="1"/>
  <c r="AP52" i="33"/>
  <c r="AP60" i="33" s="1"/>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s="1"/>
  <c r="H61" i="33" s="1"/>
  <c r="AK60" i="35" l="1"/>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M26" i="31"/>
  <c r="M28" i="31" s="1"/>
  <c r="M29" i="31" s="1"/>
  <c r="Q26" i="31"/>
  <c r="Q28" i="31" s="1"/>
  <c r="Q29" i="31" s="1"/>
  <c r="U26" i="31"/>
  <c r="U28" i="31" s="1"/>
  <c r="U29" i="31" s="1"/>
  <c r="AC26" i="31"/>
  <c r="AG26" i="31"/>
  <c r="AG28" i="31" s="1"/>
  <c r="AG29" i="31" s="1"/>
  <c r="AK26" i="31"/>
  <c r="AK28" i="31" s="1"/>
  <c r="AO26" i="31"/>
  <c r="AS26" i="31"/>
  <c r="AW26" i="31"/>
  <c r="G26" i="31"/>
  <c r="K26" i="31"/>
  <c r="K28" i="31" s="1"/>
  <c r="K29" i="31" s="1"/>
  <c r="O26" i="31"/>
  <c r="O28" i="31" s="1"/>
  <c r="O29" i="31" s="1"/>
  <c r="S26" i="31"/>
  <c r="S28" i="31" s="1"/>
  <c r="S29" i="31" s="1"/>
  <c r="W26" i="31"/>
  <c r="AA26" i="31"/>
  <c r="AA28" i="31" s="1"/>
  <c r="AA29" i="31" s="1"/>
  <c r="AE26" i="31"/>
  <c r="AI26" i="31"/>
  <c r="AI28" i="31" s="1"/>
  <c r="AI29" i="31" s="1"/>
  <c r="AM26" i="3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G28" i="31"/>
  <c r="G29" i="31" s="1"/>
  <c r="I28" i="31"/>
  <c r="I29" i="31" s="1"/>
  <c r="W28" i="31"/>
  <c r="W29" i="31" s="1"/>
  <c r="AC28" i="31"/>
  <c r="AC29" i="31" s="1"/>
  <c r="AE28" i="31"/>
  <c r="AE29" i="31" s="1"/>
  <c r="AM28" i="31"/>
  <c r="AM29" i="31" s="1"/>
  <c r="AO28" i="3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<sst xmlns="http://schemas.openxmlformats.org/spreadsheetml/2006/main" count="1211" uniqueCount="407">
  <si>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</si>
  <si>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</si>
  <si>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</si>
  <si>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</si>
  <si>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</si>
  <si>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</si>
  <si>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</si>
  <si>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</si>
  <si>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</si>
  <si>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</si>
  <si>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</si>
  <si>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</si>
  <si>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</si>
  <si>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</si>
  <si>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</si>
  <si>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</si>
  <si>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</si>
  <si>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</si>
  <si>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</si>
  <si>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</si>
  <si>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</si>
  <si>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</si>
  <si>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</si>
  <si>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</si>
  <si>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</si>
  <si>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</si>
  <si>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</si>
  <si>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</si>
  <si>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</si>
  <si>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</si>
  <si>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</si>
  <si>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</si>
  <si>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</si>
  <si>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</si>
  <si>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</si>
  <si>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</si>
  <si>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</si>
  <si>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</si>
  <si>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</si>
  <si>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</si>
  <si>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</si>
  <si>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</si>
  <si>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</si>
  <si>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</si>
  <si>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</si>
  <si>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</si>
  <si>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</si>
  <si>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</si>
  <si>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</si>
  <si>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</si>
  <si>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</si>
  <si>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</si>
  <si>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</si>
  <si>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</si>
  <si>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</si>
  <si>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</si>
  <si>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</si>
  <si>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</si>
  <si>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</si>
  <si>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</si>
  <si>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</si>
  <si>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</si>
  <si>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</si>
  <si>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</si>
  <si>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</si>
  <si>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</si>
  <si>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</si>
  <si>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</si>
  <si>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</si>
  <si>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</si>
  <si>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</si>
  <si>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</si>
  <si>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</si>
  <si>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</si>
  <si>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</si>
  <si>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</si>
  <si>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</si>
  <si>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</si>
  <si>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</si>
  <si>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</si>
  <si>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</si>
  <si>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</si>
  <si>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</si>
  <si>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</si>
  <si>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</si>
  <si>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</si>
  <si>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</si>
  <si>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</si>
  <si>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</si>
  <si>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</si>
  <si>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</si>
  <si>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</si>
  <si>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</si>
  <si>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</si>
  <si>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</si>
  <si>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</si>
  <si>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</si>
  <si>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</si>
  <si>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</si>
  <si>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</si>
  <si>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</si>
  <si>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</si>
  <si>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</si>
  <si>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</si>
  <si>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</si>
  <si>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</si>
  <si>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</si>
  <si>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</si>
  <si>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</si>
  <si>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</si>
  <si>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</si>
  <si>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</si>
  <si>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</si>
  <si>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</si>
  <si>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</si>
  <si>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</si>
  <si>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</si>
  <si>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</si>
  <si>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</si>
  <si>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</si>
  <si>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</si>
  <si>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</si>
  <si>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</si>
  <si>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</si>
  <si>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</si>
  <si>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</si>
  <si>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</si>
  <si>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</si>
  <si>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</si>
  <si>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</si>
  <si>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</si>
  <si>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</si>
  <si>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</si>
  <si>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</si>
  <si>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</si>
  <si>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</si>
  <si>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</si>
  <si>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</si>
  <si>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</si>
  <si>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</si>
  <si>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</si>
  <si>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</si>
  <si>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</si>
  <si>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</si>
  <si>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</si>
  <si>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</si>
  <si>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</si>
  <si>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</si>
  <si>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</si>
  <si>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</si>
  <si>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</si>
  <si>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</si>
  <si>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</si>
  <si>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</si>
  <si>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</si>
  <si>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</si>
  <si>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</si>
  <si>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</si>
  <si>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</si>
  <si>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</si>
  <si>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</si>
  <si>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</si>
  <si>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</si>
  <si>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</si>
  <si>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</si>
  <si>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</si>
  <si>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</si>
  <si>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</si>
  <si>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</si>
  <si>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</si>
  <si>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</si>
  <si>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</si>
  <si>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</si>
  <si>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</si>
  <si>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</si>
  <si>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</si>
  <si>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</si>
  <si>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</si>
  <si>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</si>
  <si>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</si>
  <si>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</si>
  <si>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</si>
  <si>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</si>
  <si>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</si>
  <si>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</si>
  <si>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</si>
  <si>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</si>
  <si>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</si>
  <si>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</si>
  <si>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</si>
  <si>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</si>
  <si>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</si>
  <si>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</si>
  <si>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</si>
  <si>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</si>
  <si>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</si>
  <si>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</si>
  <si>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</si>
  <si>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</si>
  <si>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</si>
  <si>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</si>
  <si>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</si>
  <si>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</si>
  <si>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</si>
  <si>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</si>
  <si>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</si>
  <si>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</si>
  <si>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</si>
  <si>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</si>
  <si>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</si>
  <si>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</si>
  <si>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</si>
  <si>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</si>
  <si>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</si>
  <si>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</si>
  <si>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</si>
  <si>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</si>
  <si>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</si>
  <si>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</si>
  <si>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</si>
  <si>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</si>
  <si>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</si>
  <si>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</si>
  <si>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</si>
  <si>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</si>
  <si>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</si>
  <si>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</si>
  <si>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</si>
  <si>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</si>
  <si>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</si>
  <si>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</si>
  <si>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</si>
  <si>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</si>
  <si>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</si>
  <si>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</si>
  <si>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</si>
  <si>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</si>
  <si>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</si>
  <si>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</si>
  <si>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</si>
  <si>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</si>
  <si>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</si>
  <si>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</si>
  <si>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</si>
  <si>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</si>
  <si>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</si>
  <si>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</si>
  <si>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</si>
  <si>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</si>
  <si>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</si>
  <si>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</si>
  <si>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</si>
  <si>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</si>
  <si>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</si>
  <si>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</si>
  <si>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</si>
  <si>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</si>
  <si>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</si>
  <si>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</si>
  <si>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</si>
  <si>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</si>
  <si>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</si>
  <si>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</si>
  <si>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</si>
  <si>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</si>
  <si>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</si>
  <si>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</si>
  <si>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</si>
  <si>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</si>
  <si>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</si>
  <si>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</si>
  <si>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</si>
  <si>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</si>
  <si>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</si>
  <si>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</si>
  <si>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</si>
  <si>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</si>
  <si>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</si>
  <si>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</si>
  <si>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</si>
  <si>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</si>
  <si>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</si>
  <si>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</si>
  <si>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</si>
  <si>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</si>
  <si>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</si>
  <si>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</si>
  <si>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</si>
  <si>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</si>
  <si>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</si>
  <si>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</si>
  <si>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</si>
  <si>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</si>
  <si>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</si>
  <si>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</si>
  <si>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</si>
  <si>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</si>
  <si>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</si>
  <si>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</si>
  <si>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</si>
  <si>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</si>
  <si>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</si>
  <si>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</si>
  <si>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</si>
  <si>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</si>
  <si>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</si>
  <si>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</si>
  <si>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</si>
  <si>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</si>
  <si>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</si>
  <si>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</si>
  <si>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</si>
  <si>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</si>
  <si>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</si>
  <si>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</si>
  <si>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</si>
  <si>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</si>
  <si>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</si>
  <si>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</si>
  <si>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</si>
  <si>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</si>
  <si>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</si>
  <si>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</si>
  <si>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</si>
  <si>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</si>
  <si>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</si>
  <si>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</si>
  <si>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</si>
  <si>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</si>
  <si>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</si>
  <si>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</si>
  <si>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</si>
  <si>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</si>
  <si>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</si>
  <si>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</si>
  <si>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</si>
  <si>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</si>
  <si>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</si>
  <si>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</si>
  <si>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</si>
  <si>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</si>
  <si>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</si>
  <si>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</si>
  <si>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</si>
  <si>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</si>
  <si>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</si>
  <si>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</si>
  <si>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</si>
  <si>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</si>
  <si>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</si>
  <si>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</si>
  <si>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</si>
  <si>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</si>
  <si>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</si>
  <si>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</si>
  <si>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</si>
  <si>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</si>
  <si>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</si>
  <si>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</si>
  <si>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</si>
  <si>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</si>
  <si>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</si>
  <si>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</si>
  <si>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</si>
  <si>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</si>
  <si>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</si>
  <si>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</si>
  <si>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</si>
  <si>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</si>
  <si>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</si>
  <si>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</si>
  <si>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</si>
  <si>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</si>
  <si>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</si>
  <si>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</si>
  <si>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</si>
  <si>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</si>
  <si>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</si>
  <si>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</si>
  <si>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</si>
  <si>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</si>
  <si>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</si>
  <si>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</si>
  <si>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</si>
  <si>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</si>
  <si>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</si>
  <si>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</si>
  <si>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</si>
  <si>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</si>
  <si>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</si>
  <si>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</si>
  <si>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</si>
  <si>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</si>
  <si>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</si>
  <si>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</si>
  <si>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</si>
  <si>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</si>
  <si>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</si>
  <si>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</si>
  <si>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</si>
  <si>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West Midlands</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</si>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</sst>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33.770969903158274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64.609912132435156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91.55876310872479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129.77439597263319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-2.1581999999999999</v>
      </c>
      <c r="F13" s="62">
        <f>'Option 1'!F13</f>
        <v>-2.1349999999999998</v>
      </c>
      <c r="G13" s="62">
        <f>'Option 1'!G13</f>
        <v>-2.1133999999999999</v>
      </c>
      <c r="H13" s="62">
        <f>'Option 1'!H13</f>
        <v>-2.0905</v>
      </c>
      <c r="I13" s="62">
        <f>'Option 1'!I13</f>
        <v>-2.0678999999999998</v>
      </c>
      <c r="J13" s="62">
        <f>'Option 1'!J13</f>
        <v>-2.0537999999999998</v>
      </c>
      <c r="K13" s="62">
        <f>'Option 1'!K13</f>
        <v>-2.0318999999999998</v>
      </c>
      <c r="L13" s="62">
        <f>'Option 1'!L13</f>
        <v>-2.0085999999999999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-2.1581999999999999</v>
      </c>
      <c r="F18" s="59">
        <f t="shared" ref="F18:AW18" si="0">SUM(F13:F17)</f>
        <v>-2.1349999999999998</v>
      </c>
      <c r="G18" s="59">
        <f t="shared" si="0"/>
        <v>-2.1133999999999999</v>
      </c>
      <c r="H18" s="59">
        <f t="shared" si="0"/>
        <v>-2.0905</v>
      </c>
      <c r="I18" s="59">
        <f t="shared" si="0"/>
        <v>-2.0678999999999998</v>
      </c>
      <c r="J18" s="59">
        <f t="shared" si="0"/>
        <v>-2.0537999999999998</v>
      </c>
      <c r="K18" s="59">
        <f t="shared" si="0"/>
        <v>-2.0318999999999998</v>
      </c>
      <c r="L18" s="59">
        <f t="shared" si="0"/>
        <v>-2.0085999999999999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0.13403197600457983</v>
      </c>
      <c r="G19" s="33">
        <f>'Option 1'!G19</f>
        <v>0.24465034104188144</v>
      </c>
      <c r="H19" s="33">
        <f>'Option 1'!H19</f>
        <v>0.35198193885408002</v>
      </c>
      <c r="I19" s="33">
        <f>'Option 1'!I19</f>
        <v>0.47227777750495609</v>
      </c>
      <c r="J19" s="33">
        <f>'Option 1'!J19</f>
        <v>0.59810107292479175</v>
      </c>
      <c r="K19" s="33">
        <f>'Option 1'!K19</f>
        <v>0.73192630999706043</v>
      </c>
      <c r="L19" s="33">
        <f>'Option 1'!L19</f>
        <v>0.8737914351520456</v>
      </c>
      <c r="M19" s="33">
        <f>'Option 1'!M19</f>
        <v>1.052377907711423</v>
      </c>
      <c r="N19" s="33">
        <f>'Option 1'!N19</f>
        <v>1.1694612831845563</v>
      </c>
      <c r="O19" s="33">
        <f>'Option 1'!O19</f>
        <v>1.2811132361489743</v>
      </c>
      <c r="P19" s="33">
        <f>'Option 1'!P19</f>
        <v>1.3855826936097688</v>
      </c>
      <c r="Q19" s="33">
        <f>'Option 1'!Q19</f>
        <v>1.4794857651503104</v>
      </c>
      <c r="R19" s="33">
        <f>'Option 1'!R19</f>
        <v>1.562653596846334</v>
      </c>
      <c r="S19" s="33">
        <f>'Option 1'!S19</f>
        <v>1.635520639031917</v>
      </c>
      <c r="T19" s="33">
        <f>'Option 1'!T19</f>
        <v>1.6980219743558611</v>
      </c>
      <c r="U19" s="33">
        <f>'Option 1'!U19</f>
        <v>1.7501316145317687</v>
      </c>
      <c r="V19" s="33">
        <f>'Option 1'!V19</f>
        <v>1.7894362347114101</v>
      </c>
      <c r="W19" s="33">
        <f>'Option 1'!W19</f>
        <v>1.8130287691709597</v>
      </c>
      <c r="X19" s="33">
        <f>'Option 1'!X19</f>
        <v>1.8252605055029261</v>
      </c>
      <c r="Y19" s="33">
        <f>'Option 1'!Y19</f>
        <v>1.8307785153549883</v>
      </c>
      <c r="Z19" s="33">
        <f>'Option 1'!Z19</f>
        <v>1.8327600370276118</v>
      </c>
      <c r="AA19" s="33">
        <f>'Option 1'!AA19</f>
        <v>1.8331841793101524</v>
      </c>
      <c r="AB19" s="33">
        <f>'Option 1'!AB19</f>
        <v>1.8332274620152504</v>
      </c>
      <c r="AC19" s="33">
        <f>'Option 1'!AC19</f>
        <v>1.8332274620152504</v>
      </c>
      <c r="AD19" s="33">
        <f>'Option 1'!AD19</f>
        <v>1.8332274620152504</v>
      </c>
      <c r="AE19" s="33">
        <f>'Option 1'!AE19</f>
        <v>1.8332274620152504</v>
      </c>
      <c r="AF19" s="33">
        <f>'Option 1'!AF19</f>
        <v>1.8332274620152504</v>
      </c>
      <c r="AG19" s="33">
        <f>'Option 1'!AG19</f>
        <v>1.8332274620152504</v>
      </c>
      <c r="AH19" s="33">
        <f>'Option 1'!AH19</f>
        <v>1.8332274620152504</v>
      </c>
      <c r="AI19" s="33">
        <f>'Option 1'!AI19</f>
        <v>1.8332274620152504</v>
      </c>
      <c r="AJ19" s="33">
        <f>'Option 1'!AJ19</f>
        <v>1.8332274620152504</v>
      </c>
      <c r="AK19" s="33">
        <f>'Option 1'!AK19</f>
        <v>1.8332274620152504</v>
      </c>
      <c r="AL19" s="33">
        <f>'Option 1'!AL19</f>
        <v>1.8332274620152504</v>
      </c>
      <c r="AM19" s="33">
        <f>'Option 1'!AM19</f>
        <v>1.8332274620152504</v>
      </c>
      <c r="AN19" s="33">
        <f>'Option 1'!AN19</f>
        <v>1.8332274620152504</v>
      </c>
      <c r="AO19" s="33">
        <f>'Option 1'!AO19</f>
        <v>1.8332274620152504</v>
      </c>
      <c r="AP19" s="33">
        <f>'Option 1'!AP19</f>
        <v>1.8332274620152504</v>
      </c>
      <c r="AQ19" s="33">
        <f>'Option 1'!AQ19</f>
        <v>1.8332274620152504</v>
      </c>
      <c r="AR19" s="33">
        <f>'Option 1'!AR19</f>
        <v>1.8332274620152504</v>
      </c>
      <c r="AS19" s="33">
        <f>'Option 1'!AS19</f>
        <v>1.8332274620152504</v>
      </c>
      <c r="AT19" s="33">
        <f>'Option 1'!AT19</f>
        <v>1.8332274620152504</v>
      </c>
      <c r="AU19" s="33">
        <f>'Option 1'!AU19</f>
        <v>1.8332274620152504</v>
      </c>
      <c r="AV19" s="33">
        <f>'Option 1'!AV19</f>
        <v>1.8332274620152504</v>
      </c>
      <c r="AW19" s="33">
        <f>'Option 1'!AW19</f>
        <v>1.8332274620152504</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0.13403197600457983</v>
      </c>
      <c r="G25" s="67">
        <f t="shared" si="1"/>
        <v>0.24465034104188144</v>
      </c>
      <c r="H25" s="67">
        <f t="shared" si="1"/>
        <v>0.35198193885408002</v>
      </c>
      <c r="I25" s="67">
        <f t="shared" si="1"/>
        <v>0.47227777750495609</v>
      </c>
      <c r="J25" s="67">
        <f t="shared" si="1"/>
        <v>0.59810107292479175</v>
      </c>
      <c r="K25" s="67">
        <f t="shared" si="1"/>
        <v>0.73192630999706043</v>
      </c>
      <c r="L25" s="67">
        <f t="shared" si="1"/>
        <v>0.8737914351520456</v>
      </c>
      <c r="M25" s="67">
        <f t="shared" si="1"/>
        <v>1.052377907711423</v>
      </c>
      <c r="N25" s="67">
        <f t="shared" si="1"/>
        <v>1.1694612831845563</v>
      </c>
      <c r="O25" s="67">
        <f t="shared" si="1"/>
        <v>1.2811132361489743</v>
      </c>
      <c r="P25" s="67">
        <f t="shared" si="1"/>
        <v>1.3855826936097688</v>
      </c>
      <c r="Q25" s="67">
        <f t="shared" si="1"/>
        <v>1.4794857651503104</v>
      </c>
      <c r="R25" s="67">
        <f t="shared" si="1"/>
        <v>1.562653596846334</v>
      </c>
      <c r="S25" s="67">
        <f t="shared" si="1"/>
        <v>1.635520639031917</v>
      </c>
      <c r="T25" s="67">
        <f t="shared" si="1"/>
        <v>1.6980219743558611</v>
      </c>
      <c r="U25" s="67">
        <f t="shared" si="1"/>
        <v>1.7501316145317687</v>
      </c>
      <c r="V25" s="67">
        <f t="shared" si="1"/>
        <v>1.7894362347114101</v>
      </c>
      <c r="W25" s="67">
        <f t="shared" si="1"/>
        <v>1.8130287691709597</v>
      </c>
      <c r="X25" s="67">
        <f t="shared" si="1"/>
        <v>1.8252605055029261</v>
      </c>
      <c r="Y25" s="67">
        <f t="shared" si="1"/>
        <v>1.8307785153549883</v>
      </c>
      <c r="Z25" s="67">
        <f t="shared" si="1"/>
        <v>1.8327600370276118</v>
      </c>
      <c r="AA25" s="67">
        <f t="shared" si="1"/>
        <v>1.8331841793101524</v>
      </c>
      <c r="AB25" s="67">
        <f t="shared" si="1"/>
        <v>1.8332274620152504</v>
      </c>
      <c r="AC25" s="67">
        <f t="shared" si="1"/>
        <v>1.8332274620152504</v>
      </c>
      <c r="AD25" s="67">
        <f t="shared" si="1"/>
        <v>1.8332274620152504</v>
      </c>
      <c r="AE25" s="67">
        <f t="shared" si="1"/>
        <v>1.8332274620152504</v>
      </c>
      <c r="AF25" s="67">
        <f t="shared" si="1"/>
        <v>1.8332274620152504</v>
      </c>
      <c r="AG25" s="67">
        <f t="shared" si="1"/>
        <v>1.8332274620152504</v>
      </c>
      <c r="AH25" s="67">
        <f t="shared" si="1"/>
        <v>1.8332274620152504</v>
      </c>
      <c r="AI25" s="67">
        <f t="shared" si="1"/>
        <v>1.8332274620152504</v>
      </c>
      <c r="AJ25" s="67">
        <f t="shared" si="1"/>
        <v>1.8332274620152504</v>
      </c>
      <c r="AK25" s="67">
        <f t="shared" si="1"/>
        <v>1.8332274620152504</v>
      </c>
      <c r="AL25" s="67">
        <f t="shared" si="1"/>
        <v>1.8332274620152504</v>
      </c>
      <c r="AM25" s="67">
        <f t="shared" si="1"/>
        <v>1.8332274620152504</v>
      </c>
      <c r="AN25" s="67">
        <f t="shared" si="1"/>
        <v>1.8332274620152504</v>
      </c>
      <c r="AO25" s="67">
        <f t="shared" si="1"/>
        <v>1.8332274620152504</v>
      </c>
      <c r="AP25" s="67">
        <f t="shared" si="1"/>
        <v>1.8332274620152504</v>
      </c>
      <c r="AQ25" s="67">
        <f t="shared" si="1"/>
        <v>1.8332274620152504</v>
      </c>
      <c r="AR25" s="67">
        <f t="shared" si="1"/>
        <v>1.8332274620152504</v>
      </c>
      <c r="AS25" s="67">
        <f t="shared" si="1"/>
        <v>1.8332274620152504</v>
      </c>
      <c r="AT25" s="67">
        <f t="shared" si="1"/>
        <v>1.8332274620152504</v>
      </c>
      <c r="AU25" s="67">
        <f t="shared" si="1"/>
        <v>1.8332274620152504</v>
      </c>
      <c r="AV25" s="67">
        <f t="shared" si="1"/>
        <v>1.8332274620152504</v>
      </c>
      <c r="AW25" s="67">
        <f t="shared" si="1"/>
        <v>1.8332274620152504</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-2.1581999999999999</v>
      </c>
      <c r="F26" s="59">
        <f t="shared" ref="F26:BD26" si="2">F18+F25</f>
        <v>-2.0009680239954202</v>
      </c>
      <c r="G26" s="59">
        <f t="shared" si="2"/>
        <v>-1.8687496589581185</v>
      </c>
      <c r="H26" s="59">
        <f t="shared" si="2"/>
        <v>-1.7385180611459199</v>
      </c>
      <c r="I26" s="59">
        <f t="shared" si="2"/>
        <v>-1.5956222224950438</v>
      </c>
      <c r="J26" s="59">
        <f t="shared" si="2"/>
        <v>-1.4556989270752081</v>
      </c>
      <c r="K26" s="59">
        <f t="shared" si="2"/>
        <v>-1.2999736900029393</v>
      </c>
      <c r="L26" s="59">
        <f t="shared" si="2"/>
        <v>-1.1348085648479542</v>
      </c>
      <c r="M26" s="59">
        <f t="shared" si="2"/>
        <v>1.052377907711423</v>
      </c>
      <c r="N26" s="59">
        <f t="shared" si="2"/>
        <v>1.1694612831845563</v>
      </c>
      <c r="O26" s="59">
        <f t="shared" si="2"/>
        <v>1.2811132361489743</v>
      </c>
      <c r="P26" s="59">
        <f t="shared" si="2"/>
        <v>1.3855826936097688</v>
      </c>
      <c r="Q26" s="59">
        <f t="shared" si="2"/>
        <v>1.4794857651503104</v>
      </c>
      <c r="R26" s="59">
        <f t="shared" si="2"/>
        <v>1.562653596846334</v>
      </c>
      <c r="S26" s="59">
        <f t="shared" si="2"/>
        <v>1.635520639031917</v>
      </c>
      <c r="T26" s="59">
        <f t="shared" si="2"/>
        <v>1.6980219743558611</v>
      </c>
      <c r="U26" s="59">
        <f t="shared" si="2"/>
        <v>1.7501316145317687</v>
      </c>
      <c r="V26" s="59">
        <f t="shared" si="2"/>
        <v>1.7894362347114101</v>
      </c>
      <c r="W26" s="59">
        <f t="shared" si="2"/>
        <v>1.8130287691709597</v>
      </c>
      <c r="X26" s="59">
        <f t="shared" si="2"/>
        <v>1.8252605055029261</v>
      </c>
      <c r="Y26" s="59">
        <f t="shared" si="2"/>
        <v>1.8307785153549883</v>
      </c>
      <c r="Z26" s="59">
        <f t="shared" si="2"/>
        <v>1.8327600370276118</v>
      </c>
      <c r="AA26" s="59">
        <f t="shared" si="2"/>
        <v>1.8331841793101524</v>
      </c>
      <c r="AB26" s="59">
        <f t="shared" si="2"/>
        <v>1.8332274620152504</v>
      </c>
      <c r="AC26" s="59">
        <f t="shared" si="2"/>
        <v>1.8332274620152504</v>
      </c>
      <c r="AD26" s="59">
        <f t="shared" si="2"/>
        <v>1.8332274620152504</v>
      </c>
      <c r="AE26" s="59">
        <f t="shared" si="2"/>
        <v>1.8332274620152504</v>
      </c>
      <c r="AF26" s="59">
        <f t="shared" si="2"/>
        <v>1.8332274620152504</v>
      </c>
      <c r="AG26" s="59">
        <f t="shared" si="2"/>
        <v>1.8332274620152504</v>
      </c>
      <c r="AH26" s="59">
        <f t="shared" si="2"/>
        <v>1.8332274620152504</v>
      </c>
      <c r="AI26" s="59">
        <f t="shared" si="2"/>
        <v>1.8332274620152504</v>
      </c>
      <c r="AJ26" s="59">
        <f t="shared" si="2"/>
        <v>1.8332274620152504</v>
      </c>
      <c r="AK26" s="59">
        <f t="shared" si="2"/>
        <v>1.8332274620152504</v>
      </c>
      <c r="AL26" s="59">
        <f t="shared" si="2"/>
        <v>1.8332274620152504</v>
      </c>
      <c r="AM26" s="59">
        <f t="shared" si="2"/>
        <v>1.8332274620152504</v>
      </c>
      <c r="AN26" s="59">
        <f t="shared" si="2"/>
        <v>1.8332274620152504</v>
      </c>
      <c r="AO26" s="59">
        <f t="shared" si="2"/>
        <v>1.8332274620152504</v>
      </c>
      <c r="AP26" s="59">
        <f t="shared" si="2"/>
        <v>1.8332274620152504</v>
      </c>
      <c r="AQ26" s="59">
        <f t="shared" si="2"/>
        <v>1.8332274620152504</v>
      </c>
      <c r="AR26" s="59">
        <f t="shared" si="2"/>
        <v>1.8332274620152504</v>
      </c>
      <c r="AS26" s="59">
        <f t="shared" si="2"/>
        <v>1.8332274620152504</v>
      </c>
      <c r="AT26" s="59">
        <f t="shared" si="2"/>
        <v>1.8332274620152504</v>
      </c>
      <c r="AU26" s="59">
        <f t="shared" si="2"/>
        <v>1.8332274620152504</v>
      </c>
      <c r="AV26" s="59">
        <f t="shared" si="2"/>
        <v>1.8332274620152504</v>
      </c>
      <c r="AW26" s="59">
        <f t="shared" si="2"/>
        <v>1.8332274620152504</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-1.7265600000000001</v>
      </c>
      <c r="F28" s="34">
        <f t="shared" ref="F28:AW28" si="4">F26*F27</f>
        <v>-1.6007744191963362</v>
      </c>
      <c r="G28" s="34">
        <f t="shared" si="4"/>
        <v>-1.494999727166495</v>
      </c>
      <c r="H28" s="34">
        <f t="shared" si="4"/>
        <v>-1.390814448916736</v>
      </c>
      <c r="I28" s="34">
        <f t="shared" si="4"/>
        <v>-1.2764977779960351</v>
      </c>
      <c r="J28" s="34">
        <f t="shared" si="4"/>
        <v>-1.1645591416601666</v>
      </c>
      <c r="K28" s="34">
        <f t="shared" si="4"/>
        <v>-1.0399789520023515</v>
      </c>
      <c r="L28" s="34">
        <f t="shared" si="4"/>
        <v>-0.90784685187836345</v>
      </c>
      <c r="M28" s="34">
        <f t="shared" si="4"/>
        <v>0.84190232616913852</v>
      </c>
      <c r="N28" s="34">
        <f t="shared" si="4"/>
        <v>0.93556902654764507</v>
      </c>
      <c r="O28" s="34">
        <f t="shared" si="4"/>
        <v>1.0248905889191795</v>
      </c>
      <c r="P28" s="34">
        <f t="shared" si="4"/>
        <v>1.1084661548878152</v>
      </c>
      <c r="Q28" s="34">
        <f t="shared" si="4"/>
        <v>1.1835886121202484</v>
      </c>
      <c r="R28" s="34">
        <f t="shared" si="4"/>
        <v>1.2501228774770672</v>
      </c>
      <c r="S28" s="34">
        <f t="shared" si="4"/>
        <v>1.3084165112255337</v>
      </c>
      <c r="T28" s="34">
        <f t="shared" si="4"/>
        <v>1.3584175794846889</v>
      </c>
      <c r="U28" s="34">
        <f t="shared" si="4"/>
        <v>1.4001052916254151</v>
      </c>
      <c r="V28" s="34">
        <f t="shared" si="4"/>
        <v>1.4315489877691281</v>
      </c>
      <c r="W28" s="34">
        <f t="shared" si="4"/>
        <v>1.4504230153367679</v>
      </c>
      <c r="X28" s="34">
        <f t="shared" si="4"/>
        <v>1.4602084044023409</v>
      </c>
      <c r="Y28" s="34">
        <f t="shared" si="4"/>
        <v>1.4646228122839906</v>
      </c>
      <c r="Z28" s="34">
        <f t="shared" si="4"/>
        <v>1.4662080296220896</v>
      </c>
      <c r="AA28" s="34">
        <f t="shared" si="4"/>
        <v>1.466547343448122</v>
      </c>
      <c r="AB28" s="34">
        <f t="shared" si="4"/>
        <v>1.4665819696122004</v>
      </c>
      <c r="AC28" s="34">
        <f t="shared" si="4"/>
        <v>1.4665819696122004</v>
      </c>
      <c r="AD28" s="34">
        <f t="shared" si="4"/>
        <v>1.4665819696122004</v>
      </c>
      <c r="AE28" s="34">
        <f t="shared" si="4"/>
        <v>1.4665819696122004</v>
      </c>
      <c r="AF28" s="34">
        <f t="shared" si="4"/>
        <v>1.4665819696122004</v>
      </c>
      <c r="AG28" s="34">
        <f t="shared" si="4"/>
        <v>1.4665819696122004</v>
      </c>
      <c r="AH28" s="34">
        <f t="shared" si="4"/>
        <v>1.4665819696122004</v>
      </c>
      <c r="AI28" s="34">
        <f t="shared" si="4"/>
        <v>1.4665819696122004</v>
      </c>
      <c r="AJ28" s="34">
        <f t="shared" si="4"/>
        <v>1.4665819696122004</v>
      </c>
      <c r="AK28" s="34">
        <f t="shared" si="4"/>
        <v>1.4665819696122004</v>
      </c>
      <c r="AL28" s="34">
        <f t="shared" si="4"/>
        <v>1.4665819696122004</v>
      </c>
      <c r="AM28" s="34">
        <f t="shared" si="4"/>
        <v>1.4665819696122004</v>
      </c>
      <c r="AN28" s="34">
        <f t="shared" si="4"/>
        <v>1.4665819696122004</v>
      </c>
      <c r="AO28" s="34">
        <f t="shared" si="4"/>
        <v>1.4665819696122004</v>
      </c>
      <c r="AP28" s="34">
        <f t="shared" si="4"/>
        <v>1.4665819696122004</v>
      </c>
      <c r="AQ28" s="34">
        <f t="shared" si="4"/>
        <v>1.4665819696122004</v>
      </c>
      <c r="AR28" s="34">
        <f t="shared" si="4"/>
        <v>1.4665819696122004</v>
      </c>
      <c r="AS28" s="34">
        <f t="shared" si="4"/>
        <v>1.4665819696122004</v>
      </c>
      <c r="AT28" s="34">
        <f t="shared" si="4"/>
        <v>1.4665819696122004</v>
      </c>
      <c r="AU28" s="34">
        <f t="shared" si="4"/>
        <v>1.4665819696122004</v>
      </c>
      <c r="AV28" s="34">
        <f t="shared" si="4"/>
        <v>1.4665819696122004</v>
      </c>
      <c r="AW28" s="34">
        <f t="shared" si="4"/>
        <v>1.4665819696122004</v>
      </c>
      <c r="AX28" s="34"/>
      <c r="AY28" s="34"/>
      <c r="AZ28" s="34"/>
      <c r="BA28" s="34"/>
      <c r="BB28" s="34"/>
      <c r="BC28" s="34"/>
      <c r="BD28" s="34"/>
    </row>
    <row r="29" spans="1:56" x14ac:dyDescent="0.3">
      <c r="A29" s="115"/>
      <c r="B29" s="9" t="s">
        <v>92</v>
      </c>
      <c r="C29" s="11" t="s">
        <v>44</v>
      </c>
      <c r="D29" s="9" t="s">
        <v>40</v>
      </c>
      <c r="E29" s="34">
        <f>E26-E28</f>
        <v>-0.4316399999999998</v>
      </c>
      <c r="F29" s="34">
        <f t="shared" ref="F29:AW29" si="5">F26-F28</f>
        <v>-0.40019360479908395</v>
      </c>
      <c r="G29" s="34">
        <f t="shared" si="5"/>
        <v>-0.37374993179162352</v>
      </c>
      <c r="H29" s="34">
        <f t="shared" si="5"/>
        <v>-0.34770361222918389</v>
      </c>
      <c r="I29" s="34">
        <f t="shared" si="5"/>
        <v>-0.31912444449900867</v>
      </c>
      <c r="J29" s="34">
        <f t="shared" si="5"/>
        <v>-0.29113978541504149</v>
      </c>
      <c r="K29" s="34">
        <f t="shared" si="5"/>
        <v>-0.25999473800058781</v>
      </c>
      <c r="L29" s="34">
        <f t="shared" si="5"/>
        <v>-0.22696171296959078</v>
      </c>
      <c r="M29" s="34">
        <f t="shared" si="5"/>
        <v>0.21047558154228452</v>
      </c>
      <c r="N29" s="34">
        <f t="shared" si="5"/>
        <v>0.23389225663691127</v>
      </c>
      <c r="O29" s="34">
        <f t="shared" si="5"/>
        <v>0.25622264722979482</v>
      </c>
      <c r="P29" s="34">
        <f t="shared" si="5"/>
        <v>0.27711653872195363</v>
      </c>
      <c r="Q29" s="34">
        <f t="shared" si="5"/>
        <v>0.29589715303006203</v>
      </c>
      <c r="R29" s="34">
        <f t="shared" si="5"/>
        <v>0.3125307193692668</v>
      </c>
      <c r="S29" s="34">
        <f t="shared" si="5"/>
        <v>0.32710412780638332</v>
      </c>
      <c r="T29" s="34">
        <f t="shared" si="5"/>
        <v>0.33960439487117222</v>
      </c>
      <c r="U29" s="34">
        <f t="shared" si="5"/>
        <v>0.3500263229063536</v>
      </c>
      <c r="V29" s="34">
        <f t="shared" si="5"/>
        <v>0.35788724694228202</v>
      </c>
      <c r="W29" s="34">
        <f t="shared" si="5"/>
        <v>0.3626057538341918</v>
      </c>
      <c r="X29" s="34">
        <f t="shared" si="5"/>
        <v>0.36505210110058517</v>
      </c>
      <c r="Y29" s="34">
        <f t="shared" si="5"/>
        <v>0.36615570307099765</v>
      </c>
      <c r="Z29" s="34">
        <f t="shared" si="5"/>
        <v>0.36655200740552218</v>
      </c>
      <c r="AA29" s="34">
        <f t="shared" si="5"/>
        <v>0.36663683586203044</v>
      </c>
      <c r="AB29" s="34">
        <f t="shared" si="5"/>
        <v>0.36664549240305</v>
      </c>
      <c r="AC29" s="34">
        <f t="shared" si="5"/>
        <v>0.36664549240305</v>
      </c>
      <c r="AD29" s="34">
        <f t="shared" si="5"/>
        <v>0.36664549240305</v>
      </c>
      <c r="AE29" s="34">
        <f t="shared" si="5"/>
        <v>0.36664549240305</v>
      </c>
      <c r="AF29" s="34">
        <f t="shared" si="5"/>
        <v>0.36664549240305</v>
      </c>
      <c r="AG29" s="34">
        <f t="shared" si="5"/>
        <v>0.36664549240305</v>
      </c>
      <c r="AH29" s="34">
        <f t="shared" si="5"/>
        <v>0.36664549240305</v>
      </c>
      <c r="AI29" s="34">
        <f t="shared" si="5"/>
        <v>0.36664549240305</v>
      </c>
      <c r="AJ29" s="34">
        <f t="shared" si="5"/>
        <v>0.36664549240305</v>
      </c>
      <c r="AK29" s="34">
        <f t="shared" si="5"/>
        <v>0.36664549240305</v>
      </c>
      <c r="AL29" s="34">
        <f t="shared" si="5"/>
        <v>0.36664549240305</v>
      </c>
      <c r="AM29" s="34">
        <f t="shared" si="5"/>
        <v>0.36664549240305</v>
      </c>
      <c r="AN29" s="34">
        <f t="shared" si="5"/>
        <v>0.36664549240305</v>
      </c>
      <c r="AO29" s="34">
        <f t="shared" si="5"/>
        <v>0.36664549240305</v>
      </c>
      <c r="AP29" s="34">
        <f t="shared" si="5"/>
        <v>0.36664549240305</v>
      </c>
      <c r="AQ29" s="34">
        <f t="shared" si="5"/>
        <v>0.36664549240305</v>
      </c>
      <c r="AR29" s="34">
        <f t="shared" si="5"/>
        <v>0.36664549240305</v>
      </c>
      <c r="AS29" s="34">
        <f t="shared" si="5"/>
        <v>0.36664549240305</v>
      </c>
      <c r="AT29" s="34">
        <f t="shared" si="5"/>
        <v>0.36664549240305</v>
      </c>
      <c r="AU29" s="34">
        <f t="shared" si="5"/>
        <v>0.36664549240305</v>
      </c>
      <c r="AV29" s="34">
        <f t="shared" si="5"/>
        <v>0.36664549240305</v>
      </c>
      <c r="AW29" s="34">
        <f t="shared" si="5"/>
        <v>0.36664549240305</v>
      </c>
      <c r="AX29" s="34"/>
      <c r="AY29" s="34"/>
      <c r="AZ29" s="34"/>
      <c r="BA29" s="34"/>
      <c r="BB29" s="34"/>
      <c r="BC29" s="34"/>
      <c r="BD29" s="34"/>
    </row>
    <row r="30" spans="1:56" ht="16.5" hidden="1" customHeight="1" outlineLevel="1" x14ac:dyDescent="0.35">
      <c r="A30" s="115"/>
      <c r="B30" s="9" t="s">
        <v>1</v>
      </c>
      <c r="C30" s="11" t="s">
        <v>53</v>
      </c>
      <c r="D30" s="9" t="s">
        <v>40</v>
      </c>
      <c r="F30" s="34">
        <f>$E$28/'Fixed data'!$C$7</f>
        <v>-3.8367999999999999E-2</v>
      </c>
      <c r="G30" s="34">
        <f>$E$28/'Fixed data'!$C$7</f>
        <v>-3.8367999999999999E-2</v>
      </c>
      <c r="H30" s="34">
        <f>$E$28/'Fixed data'!$C$7</f>
        <v>-3.8367999999999999E-2</v>
      </c>
      <c r="I30" s="34">
        <f>$E$28/'Fixed data'!$C$7</f>
        <v>-3.8367999999999999E-2</v>
      </c>
      <c r="J30" s="34">
        <f>$E$28/'Fixed data'!$C$7</f>
        <v>-3.8367999999999999E-2</v>
      </c>
      <c r="K30" s="34">
        <f>$E$28/'Fixed data'!$C$7</f>
        <v>-3.8367999999999999E-2</v>
      </c>
      <c r="L30" s="34">
        <f>$E$28/'Fixed data'!$C$7</f>
        <v>-3.8367999999999999E-2</v>
      </c>
      <c r="M30" s="34">
        <f>$E$28/'Fixed data'!$C$7</f>
        <v>-3.8367999999999999E-2</v>
      </c>
      <c r="N30" s="34">
        <f>$E$28/'Fixed data'!$C$7</f>
        <v>-3.8367999999999999E-2</v>
      </c>
      <c r="O30" s="34">
        <f>$E$28/'Fixed data'!$C$7</f>
        <v>-3.8367999999999999E-2</v>
      </c>
      <c r="P30" s="34">
        <f>$E$28/'Fixed data'!$C$7</f>
        <v>-3.8367999999999999E-2</v>
      </c>
      <c r="Q30" s="34">
        <f>$E$28/'Fixed data'!$C$7</f>
        <v>-3.8367999999999999E-2</v>
      </c>
      <c r="R30" s="34">
        <f>$E$28/'Fixed data'!$C$7</f>
        <v>-3.8367999999999999E-2</v>
      </c>
      <c r="S30" s="34">
        <f>$E$28/'Fixed data'!$C$7</f>
        <v>-3.8367999999999999E-2</v>
      </c>
      <c r="T30" s="34">
        <f>$E$28/'Fixed data'!$C$7</f>
        <v>-3.8367999999999999E-2</v>
      </c>
      <c r="U30" s="34">
        <f>$E$28/'Fixed data'!$C$7</f>
        <v>-3.8367999999999999E-2</v>
      </c>
      <c r="V30" s="34">
        <f>$E$28/'Fixed data'!$C$7</f>
        <v>-3.8367999999999999E-2</v>
      </c>
      <c r="W30" s="34">
        <f>$E$28/'Fixed data'!$C$7</f>
        <v>-3.8367999999999999E-2</v>
      </c>
      <c r="X30" s="34">
        <f>$E$28/'Fixed data'!$C$7</f>
        <v>-3.8367999999999999E-2</v>
      </c>
      <c r="Y30" s="34">
        <f>$E$28/'Fixed data'!$C$7</f>
        <v>-3.8367999999999999E-2</v>
      </c>
      <c r="Z30" s="34">
        <f>$E$28/'Fixed data'!$C$7</f>
        <v>-3.8367999999999999E-2</v>
      </c>
      <c r="AA30" s="34">
        <f>$E$28/'Fixed data'!$C$7</f>
        <v>-3.8367999999999999E-2</v>
      </c>
      <c r="AB30" s="34">
        <f>$E$28/'Fixed data'!$C$7</f>
        <v>-3.8367999999999999E-2</v>
      </c>
      <c r="AC30" s="34">
        <f>$E$28/'Fixed data'!$C$7</f>
        <v>-3.8367999999999999E-2</v>
      </c>
      <c r="AD30" s="34">
        <f>$E$28/'Fixed data'!$C$7</f>
        <v>-3.8367999999999999E-2</v>
      </c>
      <c r="AE30" s="34">
        <f>$E$28/'Fixed data'!$C$7</f>
        <v>-3.8367999999999999E-2</v>
      </c>
      <c r="AF30" s="34">
        <f>$E$28/'Fixed data'!$C$7</f>
        <v>-3.8367999999999999E-2</v>
      </c>
      <c r="AG30" s="34">
        <f>$E$28/'Fixed data'!$C$7</f>
        <v>-3.8367999999999999E-2</v>
      </c>
      <c r="AH30" s="34">
        <f>$E$28/'Fixed data'!$C$7</f>
        <v>-3.8367999999999999E-2</v>
      </c>
      <c r="AI30" s="34">
        <f>$E$28/'Fixed data'!$C$7</f>
        <v>-3.8367999999999999E-2</v>
      </c>
      <c r="AJ30" s="34">
        <f>$E$28/'Fixed data'!$C$7</f>
        <v>-3.8367999999999999E-2</v>
      </c>
      <c r="AK30" s="34">
        <f>$E$28/'Fixed data'!$C$7</f>
        <v>-3.8367999999999999E-2</v>
      </c>
      <c r="AL30" s="34">
        <f>$E$28/'Fixed data'!$C$7</f>
        <v>-3.8367999999999999E-2</v>
      </c>
      <c r="AM30" s="34">
        <f>$E$28/'Fixed data'!$C$7</f>
        <v>-3.8367999999999999E-2</v>
      </c>
      <c r="AN30" s="34">
        <f>$E$28/'Fixed data'!$C$7</f>
        <v>-3.8367999999999999E-2</v>
      </c>
      <c r="AO30" s="34">
        <f>$E$28/'Fixed data'!$C$7</f>
        <v>-3.8367999999999999E-2</v>
      </c>
      <c r="AP30" s="34">
        <f>$E$28/'Fixed data'!$C$7</f>
        <v>-3.8367999999999999E-2</v>
      </c>
      <c r="AQ30" s="34">
        <f>$E$28/'Fixed data'!$C$7</f>
        <v>-3.8367999999999999E-2</v>
      </c>
      <c r="AR30" s="34">
        <f>$E$28/'Fixed data'!$C$7</f>
        <v>-3.8367999999999999E-2</v>
      </c>
      <c r="AS30" s="34">
        <f>$E$28/'Fixed data'!$C$7</f>
        <v>-3.8367999999999999E-2</v>
      </c>
      <c r="AT30" s="34">
        <f>$E$28/'Fixed data'!$C$7</f>
        <v>-3.8367999999999999E-2</v>
      </c>
      <c r="AU30" s="34">
        <f>$E$28/'Fixed data'!$C$7</f>
        <v>-3.8367999999999999E-2</v>
      </c>
      <c r="AV30" s="34">
        <f>$E$28/'Fixed data'!$C$7</f>
        <v>-3.8367999999999999E-2</v>
      </c>
      <c r="AW30" s="34">
        <f>$E$28/'Fixed data'!$C$7</f>
        <v>-3.8367999999999999E-2</v>
      </c>
      <c r="AX30" s="34">
        <f>$E$28/'Fixed data'!$C$7</f>
        <v>-3.8367999999999999E-2</v>
      </c>
      <c r="AY30" s="34"/>
      <c r="AZ30" s="34"/>
      <c r="BA30" s="34"/>
      <c r="BB30" s="34"/>
      <c r="BC30" s="34"/>
      <c r="BD30" s="34"/>
    </row>
    <row r="31" spans="1:56" ht="16.5" hidden="1" customHeight="1" outlineLevel="1" x14ac:dyDescent="0.35">
      <c r="A31" s="115"/>
      <c r="B31" s="9" t="s">
        <v>2</v>
      </c>
      <c r="C31" s="11" t="s">
        <v>54</v>
      </c>
      <c r="D31" s="9" t="s">
        <v>40</v>
      </c>
      <c r="F31" s="34"/>
      <c r="G31" s="34">
        <f>$F$28/'Fixed data'!$C$7</f>
        <v>-3.5572764871029693E-2</v>
      </c>
      <c r="H31" s="34">
        <f>$F$28/'Fixed data'!$C$7</f>
        <v>-3.5572764871029693E-2</v>
      </c>
      <c r="I31" s="34">
        <f>$F$28/'Fixed data'!$C$7</f>
        <v>-3.5572764871029693E-2</v>
      </c>
      <c r="J31" s="34">
        <f>$F$28/'Fixed data'!$C$7</f>
        <v>-3.5572764871029693E-2</v>
      </c>
      <c r="K31" s="34">
        <f>$F$28/'Fixed data'!$C$7</f>
        <v>-3.5572764871029693E-2</v>
      </c>
      <c r="L31" s="34">
        <f>$F$28/'Fixed data'!$C$7</f>
        <v>-3.5572764871029693E-2</v>
      </c>
      <c r="M31" s="34">
        <f>$F$28/'Fixed data'!$C$7</f>
        <v>-3.5572764871029693E-2</v>
      </c>
      <c r="N31" s="34">
        <f>$F$28/'Fixed data'!$C$7</f>
        <v>-3.5572764871029693E-2</v>
      </c>
      <c r="O31" s="34">
        <f>$F$28/'Fixed data'!$C$7</f>
        <v>-3.5572764871029693E-2</v>
      </c>
      <c r="P31" s="34">
        <f>$F$28/'Fixed data'!$C$7</f>
        <v>-3.5572764871029693E-2</v>
      </c>
      <c r="Q31" s="34">
        <f>$F$28/'Fixed data'!$C$7</f>
        <v>-3.5572764871029693E-2</v>
      </c>
      <c r="R31" s="34">
        <f>$F$28/'Fixed data'!$C$7</f>
        <v>-3.5572764871029693E-2</v>
      </c>
      <c r="S31" s="34">
        <f>$F$28/'Fixed data'!$C$7</f>
        <v>-3.5572764871029693E-2</v>
      </c>
      <c r="T31" s="34">
        <f>$F$28/'Fixed data'!$C$7</f>
        <v>-3.5572764871029693E-2</v>
      </c>
      <c r="U31" s="34">
        <f>$F$28/'Fixed data'!$C$7</f>
        <v>-3.5572764871029693E-2</v>
      </c>
      <c r="V31" s="34">
        <f>$F$28/'Fixed data'!$C$7</f>
        <v>-3.5572764871029693E-2</v>
      </c>
      <c r="W31" s="34">
        <f>$F$28/'Fixed data'!$C$7</f>
        <v>-3.5572764871029693E-2</v>
      </c>
      <c r="X31" s="34">
        <f>$F$28/'Fixed data'!$C$7</f>
        <v>-3.5572764871029693E-2</v>
      </c>
      <c r="Y31" s="34">
        <f>$F$28/'Fixed data'!$C$7</f>
        <v>-3.5572764871029693E-2</v>
      </c>
      <c r="Z31" s="34">
        <f>$F$28/'Fixed data'!$C$7</f>
        <v>-3.5572764871029693E-2</v>
      </c>
      <c r="AA31" s="34">
        <f>$F$28/'Fixed data'!$C$7</f>
        <v>-3.5572764871029693E-2</v>
      </c>
      <c r="AB31" s="34">
        <f>$F$28/'Fixed data'!$C$7</f>
        <v>-3.5572764871029693E-2</v>
      </c>
      <c r="AC31" s="34">
        <f>$F$28/'Fixed data'!$C$7</f>
        <v>-3.5572764871029693E-2</v>
      </c>
      <c r="AD31" s="34">
        <f>$F$28/'Fixed data'!$C$7</f>
        <v>-3.5572764871029693E-2</v>
      </c>
      <c r="AE31" s="34">
        <f>$F$28/'Fixed data'!$C$7</f>
        <v>-3.5572764871029693E-2</v>
      </c>
      <c r="AF31" s="34">
        <f>$F$28/'Fixed data'!$C$7</f>
        <v>-3.5572764871029693E-2</v>
      </c>
      <c r="AG31" s="34">
        <f>$F$28/'Fixed data'!$C$7</f>
        <v>-3.5572764871029693E-2</v>
      </c>
      <c r="AH31" s="34">
        <f>$F$28/'Fixed data'!$C$7</f>
        <v>-3.5572764871029693E-2</v>
      </c>
      <c r="AI31" s="34">
        <f>$F$28/'Fixed data'!$C$7</f>
        <v>-3.5572764871029693E-2</v>
      </c>
      <c r="AJ31" s="34">
        <f>$F$28/'Fixed data'!$C$7</f>
        <v>-3.5572764871029693E-2</v>
      </c>
      <c r="AK31" s="34">
        <f>$F$28/'Fixed data'!$C$7</f>
        <v>-3.5572764871029693E-2</v>
      </c>
      <c r="AL31" s="34">
        <f>$F$28/'Fixed data'!$C$7</f>
        <v>-3.5572764871029693E-2</v>
      </c>
      <c r="AM31" s="34">
        <f>$F$28/'Fixed data'!$C$7</f>
        <v>-3.5572764871029693E-2</v>
      </c>
      <c r="AN31" s="34">
        <f>$F$28/'Fixed data'!$C$7</f>
        <v>-3.5572764871029693E-2</v>
      </c>
      <c r="AO31" s="34">
        <f>$F$28/'Fixed data'!$C$7</f>
        <v>-3.5572764871029693E-2</v>
      </c>
      <c r="AP31" s="34">
        <f>$F$28/'Fixed data'!$C$7</f>
        <v>-3.5572764871029693E-2</v>
      </c>
      <c r="AQ31" s="34">
        <f>$F$28/'Fixed data'!$C$7</f>
        <v>-3.5572764871029693E-2</v>
      </c>
      <c r="AR31" s="34">
        <f>$F$28/'Fixed data'!$C$7</f>
        <v>-3.5572764871029693E-2</v>
      </c>
      <c r="AS31" s="34">
        <f>$F$28/'Fixed data'!$C$7</f>
        <v>-3.5572764871029693E-2</v>
      </c>
      <c r="AT31" s="34">
        <f>$F$28/'Fixed data'!$C$7</f>
        <v>-3.5572764871029693E-2</v>
      </c>
      <c r="AU31" s="34">
        <f>$F$28/'Fixed data'!$C$7</f>
        <v>-3.5572764871029693E-2</v>
      </c>
      <c r="AV31" s="34">
        <f>$F$28/'Fixed data'!$C$7</f>
        <v>-3.5572764871029693E-2</v>
      </c>
      <c r="AW31" s="34">
        <f>$F$28/'Fixed data'!$C$7</f>
        <v>-3.5572764871029693E-2</v>
      </c>
      <c r="AX31" s="34">
        <f>$F$28/'Fixed data'!$C$7</f>
        <v>-3.5572764871029693E-2</v>
      </c>
      <c r="AY31" s="34">
        <f>$F$28/'Fixed data'!$C$7</f>
        <v>-3.5572764871029693E-2</v>
      </c>
      <c r="AZ31" s="34"/>
      <c r="BA31" s="34"/>
      <c r="BB31" s="34"/>
      <c r="BC31" s="34"/>
      <c r="BD31" s="34"/>
    </row>
    <row r="32" spans="1:56" ht="16.5" hidden="1" customHeight="1" outlineLevel="1" x14ac:dyDescent="0.35">
      <c r="A32" s="115"/>
      <c r="B32" s="9" t="s">
        <v>3</v>
      </c>
      <c r="C32" s="11" t="s">
        <v>55</v>
      </c>
      <c r="D32" s="9" t="s">
        <v>40</v>
      </c>
      <c r="F32" s="34"/>
      <c r="G32" s="34"/>
      <c r="H32" s="34">
        <f>$G$28/'Fixed data'!$C$7</f>
        <v>-3.3222216159255441E-2</v>
      </c>
      <c r="I32" s="34">
        <f>$G$28/'Fixed data'!$C$7</f>
        <v>-3.3222216159255441E-2</v>
      </c>
      <c r="J32" s="34">
        <f>$G$28/'Fixed data'!$C$7</f>
        <v>-3.3222216159255441E-2</v>
      </c>
      <c r="K32" s="34">
        <f>$G$28/'Fixed data'!$C$7</f>
        <v>-3.3222216159255441E-2</v>
      </c>
      <c r="L32" s="34">
        <f>$G$28/'Fixed data'!$C$7</f>
        <v>-3.3222216159255441E-2</v>
      </c>
      <c r="M32" s="34">
        <f>$G$28/'Fixed data'!$C$7</f>
        <v>-3.3222216159255441E-2</v>
      </c>
      <c r="N32" s="34">
        <f>$G$28/'Fixed data'!$C$7</f>
        <v>-3.3222216159255441E-2</v>
      </c>
      <c r="O32" s="34">
        <f>$G$28/'Fixed data'!$C$7</f>
        <v>-3.3222216159255441E-2</v>
      </c>
      <c r="P32" s="34">
        <f>$G$28/'Fixed data'!$C$7</f>
        <v>-3.3222216159255441E-2</v>
      </c>
      <c r="Q32" s="34">
        <f>$G$28/'Fixed data'!$C$7</f>
        <v>-3.3222216159255441E-2</v>
      </c>
      <c r="R32" s="34">
        <f>$G$28/'Fixed data'!$C$7</f>
        <v>-3.3222216159255441E-2</v>
      </c>
      <c r="S32" s="34">
        <f>$G$28/'Fixed data'!$C$7</f>
        <v>-3.3222216159255441E-2</v>
      </c>
      <c r="T32" s="34">
        <f>$G$28/'Fixed data'!$C$7</f>
        <v>-3.3222216159255441E-2</v>
      </c>
      <c r="U32" s="34">
        <f>$G$28/'Fixed data'!$C$7</f>
        <v>-3.3222216159255441E-2</v>
      </c>
      <c r="V32" s="34">
        <f>$G$28/'Fixed data'!$C$7</f>
        <v>-3.3222216159255441E-2</v>
      </c>
      <c r="W32" s="34">
        <f>$G$28/'Fixed data'!$C$7</f>
        <v>-3.3222216159255441E-2</v>
      </c>
      <c r="X32" s="34">
        <f>$G$28/'Fixed data'!$C$7</f>
        <v>-3.3222216159255441E-2</v>
      </c>
      <c r="Y32" s="34">
        <f>$G$28/'Fixed data'!$C$7</f>
        <v>-3.3222216159255441E-2</v>
      </c>
      <c r="Z32" s="34">
        <f>$G$28/'Fixed data'!$C$7</f>
        <v>-3.3222216159255441E-2</v>
      </c>
      <c r="AA32" s="34">
        <f>$G$28/'Fixed data'!$C$7</f>
        <v>-3.3222216159255441E-2</v>
      </c>
      <c r="AB32" s="34">
        <f>$G$28/'Fixed data'!$C$7</f>
        <v>-3.3222216159255441E-2</v>
      </c>
      <c r="AC32" s="34">
        <f>$G$28/'Fixed data'!$C$7</f>
        <v>-3.3222216159255441E-2</v>
      </c>
      <c r="AD32" s="34">
        <f>$G$28/'Fixed data'!$C$7</f>
        <v>-3.3222216159255441E-2</v>
      </c>
      <c r="AE32" s="34">
        <f>$G$28/'Fixed data'!$C$7</f>
        <v>-3.3222216159255441E-2</v>
      </c>
      <c r="AF32" s="34">
        <f>$G$28/'Fixed data'!$C$7</f>
        <v>-3.3222216159255441E-2</v>
      </c>
      <c r="AG32" s="34">
        <f>$G$28/'Fixed data'!$C$7</f>
        <v>-3.3222216159255441E-2</v>
      </c>
      <c r="AH32" s="34">
        <f>$G$28/'Fixed data'!$C$7</f>
        <v>-3.3222216159255441E-2</v>
      </c>
      <c r="AI32" s="34">
        <f>$G$28/'Fixed data'!$C$7</f>
        <v>-3.3222216159255441E-2</v>
      </c>
      <c r="AJ32" s="34">
        <f>$G$28/'Fixed data'!$C$7</f>
        <v>-3.3222216159255441E-2</v>
      </c>
      <c r="AK32" s="34">
        <f>$G$28/'Fixed data'!$C$7</f>
        <v>-3.3222216159255441E-2</v>
      </c>
      <c r="AL32" s="34">
        <f>$G$28/'Fixed data'!$C$7</f>
        <v>-3.3222216159255441E-2</v>
      </c>
      <c r="AM32" s="34">
        <f>$G$28/'Fixed data'!$C$7</f>
        <v>-3.3222216159255441E-2</v>
      </c>
      <c r="AN32" s="34">
        <f>$G$28/'Fixed data'!$C$7</f>
        <v>-3.3222216159255441E-2</v>
      </c>
      <c r="AO32" s="34">
        <f>$G$28/'Fixed data'!$C$7</f>
        <v>-3.3222216159255441E-2</v>
      </c>
      <c r="AP32" s="34">
        <f>$G$28/'Fixed data'!$C$7</f>
        <v>-3.3222216159255441E-2</v>
      </c>
      <c r="AQ32" s="34">
        <f>$G$28/'Fixed data'!$C$7</f>
        <v>-3.3222216159255441E-2</v>
      </c>
      <c r="AR32" s="34">
        <f>$G$28/'Fixed data'!$C$7</f>
        <v>-3.3222216159255441E-2</v>
      </c>
      <c r="AS32" s="34">
        <f>$G$28/'Fixed data'!$C$7</f>
        <v>-3.3222216159255441E-2</v>
      </c>
      <c r="AT32" s="34">
        <f>$G$28/'Fixed data'!$C$7</f>
        <v>-3.3222216159255441E-2</v>
      </c>
      <c r="AU32" s="34">
        <f>$G$28/'Fixed data'!$C$7</f>
        <v>-3.3222216159255441E-2</v>
      </c>
      <c r="AV32" s="34">
        <f>$G$28/'Fixed data'!$C$7</f>
        <v>-3.3222216159255441E-2</v>
      </c>
      <c r="AW32" s="34">
        <f>$G$28/'Fixed data'!$C$7</f>
        <v>-3.3222216159255441E-2</v>
      </c>
      <c r="AX32" s="34">
        <f>$G$28/'Fixed data'!$C$7</f>
        <v>-3.3222216159255441E-2</v>
      </c>
      <c r="AY32" s="34">
        <f>$G$28/'Fixed data'!$C$7</f>
        <v>-3.3222216159255441E-2</v>
      </c>
      <c r="AZ32" s="34">
        <f>$G$28/'Fixed data'!$C$7</f>
        <v>-3.3222216159255441E-2</v>
      </c>
      <c r="BA32" s="34"/>
      <c r="BB32" s="34"/>
      <c r="BC32" s="34"/>
      <c r="BD32" s="34"/>
    </row>
    <row r="33" spans="1:57" ht="16.5" hidden="1" customHeight="1" outlineLevel="1" x14ac:dyDescent="0.35">
      <c r="A33" s="115"/>
      <c r="B33" s="9" t="s">
        <v>4</v>
      </c>
      <c r="C33" s="11" t="s">
        <v>56</v>
      </c>
      <c r="D33" s="9" t="s">
        <v>40</v>
      </c>
      <c r="F33" s="34"/>
      <c r="G33" s="34"/>
      <c r="H33" s="34"/>
      <c r="I33" s="34">
        <f>$H$28/'Fixed data'!$C$7</f>
        <v>-3.0906987753705244E-2</v>
      </c>
      <c r="J33" s="34">
        <f>$H$28/'Fixed data'!$C$7</f>
        <v>-3.0906987753705244E-2</v>
      </c>
      <c r="K33" s="34">
        <f>$H$28/'Fixed data'!$C$7</f>
        <v>-3.0906987753705244E-2</v>
      </c>
      <c r="L33" s="34">
        <f>$H$28/'Fixed data'!$C$7</f>
        <v>-3.0906987753705244E-2</v>
      </c>
      <c r="M33" s="34">
        <f>$H$28/'Fixed data'!$C$7</f>
        <v>-3.0906987753705244E-2</v>
      </c>
      <c r="N33" s="34">
        <f>$H$28/'Fixed data'!$C$7</f>
        <v>-3.0906987753705244E-2</v>
      </c>
      <c r="O33" s="34">
        <f>$H$28/'Fixed data'!$C$7</f>
        <v>-3.0906987753705244E-2</v>
      </c>
      <c r="P33" s="34">
        <f>$H$28/'Fixed data'!$C$7</f>
        <v>-3.0906987753705244E-2</v>
      </c>
      <c r="Q33" s="34">
        <f>$H$28/'Fixed data'!$C$7</f>
        <v>-3.0906987753705244E-2</v>
      </c>
      <c r="R33" s="34">
        <f>$H$28/'Fixed data'!$C$7</f>
        <v>-3.0906987753705244E-2</v>
      </c>
      <c r="S33" s="34">
        <f>$H$28/'Fixed data'!$C$7</f>
        <v>-3.0906987753705244E-2</v>
      </c>
      <c r="T33" s="34">
        <f>$H$28/'Fixed data'!$C$7</f>
        <v>-3.0906987753705244E-2</v>
      </c>
      <c r="U33" s="34">
        <f>$H$28/'Fixed data'!$C$7</f>
        <v>-3.0906987753705244E-2</v>
      </c>
      <c r="V33" s="34">
        <f>$H$28/'Fixed data'!$C$7</f>
        <v>-3.0906987753705244E-2</v>
      </c>
      <c r="W33" s="34">
        <f>$H$28/'Fixed data'!$C$7</f>
        <v>-3.0906987753705244E-2</v>
      </c>
      <c r="X33" s="34">
        <f>$H$28/'Fixed data'!$C$7</f>
        <v>-3.0906987753705244E-2</v>
      </c>
      <c r="Y33" s="34">
        <f>$H$28/'Fixed data'!$C$7</f>
        <v>-3.0906987753705244E-2</v>
      </c>
      <c r="Z33" s="34">
        <f>$H$28/'Fixed data'!$C$7</f>
        <v>-3.0906987753705244E-2</v>
      </c>
      <c r="AA33" s="34">
        <f>$H$28/'Fixed data'!$C$7</f>
        <v>-3.0906987753705244E-2</v>
      </c>
      <c r="AB33" s="34">
        <f>$H$28/'Fixed data'!$C$7</f>
        <v>-3.0906987753705244E-2</v>
      </c>
      <c r="AC33" s="34">
        <f>$H$28/'Fixed data'!$C$7</f>
        <v>-3.0906987753705244E-2</v>
      </c>
      <c r="AD33" s="34">
        <f>$H$28/'Fixed data'!$C$7</f>
        <v>-3.0906987753705244E-2</v>
      </c>
      <c r="AE33" s="34">
        <f>$H$28/'Fixed data'!$C$7</f>
        <v>-3.0906987753705244E-2</v>
      </c>
      <c r="AF33" s="34">
        <f>$H$28/'Fixed data'!$C$7</f>
        <v>-3.0906987753705244E-2</v>
      </c>
      <c r="AG33" s="34">
        <f>$H$28/'Fixed data'!$C$7</f>
        <v>-3.0906987753705244E-2</v>
      </c>
      <c r="AH33" s="34">
        <f>$H$28/'Fixed data'!$C$7</f>
        <v>-3.0906987753705244E-2</v>
      </c>
      <c r="AI33" s="34">
        <f>$H$28/'Fixed data'!$C$7</f>
        <v>-3.0906987753705244E-2</v>
      </c>
      <c r="AJ33" s="34">
        <f>$H$28/'Fixed data'!$C$7</f>
        <v>-3.0906987753705244E-2</v>
      </c>
      <c r="AK33" s="34">
        <f>$H$28/'Fixed data'!$C$7</f>
        <v>-3.0906987753705244E-2</v>
      </c>
      <c r="AL33" s="34">
        <f>$H$28/'Fixed data'!$C$7</f>
        <v>-3.0906987753705244E-2</v>
      </c>
      <c r="AM33" s="34">
        <f>$H$28/'Fixed data'!$C$7</f>
        <v>-3.0906987753705244E-2</v>
      </c>
      <c r="AN33" s="34">
        <f>$H$28/'Fixed data'!$C$7</f>
        <v>-3.0906987753705244E-2</v>
      </c>
      <c r="AO33" s="34">
        <f>$H$28/'Fixed data'!$C$7</f>
        <v>-3.0906987753705244E-2</v>
      </c>
      <c r="AP33" s="34">
        <f>$H$28/'Fixed data'!$C$7</f>
        <v>-3.0906987753705244E-2</v>
      </c>
      <c r="AQ33" s="34">
        <f>$H$28/'Fixed data'!$C$7</f>
        <v>-3.0906987753705244E-2</v>
      </c>
      <c r="AR33" s="34">
        <f>$H$28/'Fixed data'!$C$7</f>
        <v>-3.0906987753705244E-2</v>
      </c>
      <c r="AS33" s="34">
        <f>$H$28/'Fixed data'!$C$7</f>
        <v>-3.0906987753705244E-2</v>
      </c>
      <c r="AT33" s="34">
        <f>$H$28/'Fixed data'!$C$7</f>
        <v>-3.0906987753705244E-2</v>
      </c>
      <c r="AU33" s="34">
        <f>$H$28/'Fixed data'!$C$7</f>
        <v>-3.0906987753705244E-2</v>
      </c>
      <c r="AV33" s="34">
        <f>$H$28/'Fixed data'!$C$7</f>
        <v>-3.0906987753705244E-2</v>
      </c>
      <c r="AW33" s="34">
        <f>$H$28/'Fixed data'!$C$7</f>
        <v>-3.0906987753705244E-2</v>
      </c>
      <c r="AX33" s="34">
        <f>$H$28/'Fixed data'!$C$7</f>
        <v>-3.0906987753705244E-2</v>
      </c>
      <c r="AY33" s="34">
        <f>$H$28/'Fixed data'!$C$7</f>
        <v>-3.0906987753705244E-2</v>
      </c>
      <c r="AZ33" s="34">
        <f>$H$28/'Fixed data'!$C$7</f>
        <v>-3.0906987753705244E-2</v>
      </c>
      <c r="BA33" s="34">
        <f>$H$28/'Fixed data'!$C$7</f>
        <v>-3.0906987753705244E-2</v>
      </c>
      <c r="BB33" s="34"/>
      <c r="BC33" s="34"/>
      <c r="BD33" s="34"/>
    </row>
    <row r="34" spans="1:57" ht="16.5" hidden="1" customHeight="1" outlineLevel="1" x14ac:dyDescent="0.35">
      <c r="A34" s="115"/>
      <c r="B34" s="9" t="s">
        <v>5</v>
      </c>
      <c r="C34" s="11" t="s">
        <v>57</v>
      </c>
      <c r="D34" s="9" t="s">
        <v>40</v>
      </c>
      <c r="F34" s="34"/>
      <c r="G34" s="34"/>
      <c r="H34" s="34"/>
      <c r="I34" s="34"/>
      <c r="J34" s="34">
        <f>$I$28/'Fixed data'!$C$7</f>
        <v>-2.8366617288800782E-2</v>
      </c>
      <c r="K34" s="34">
        <f>$I$28/'Fixed data'!$C$7</f>
        <v>-2.8366617288800782E-2</v>
      </c>
      <c r="L34" s="34">
        <f>$I$28/'Fixed data'!$C$7</f>
        <v>-2.8366617288800782E-2</v>
      </c>
      <c r="M34" s="34">
        <f>$I$28/'Fixed data'!$C$7</f>
        <v>-2.8366617288800782E-2</v>
      </c>
      <c r="N34" s="34">
        <f>$I$28/'Fixed data'!$C$7</f>
        <v>-2.8366617288800782E-2</v>
      </c>
      <c r="O34" s="34">
        <f>$I$28/'Fixed data'!$C$7</f>
        <v>-2.8366617288800782E-2</v>
      </c>
      <c r="P34" s="34">
        <f>$I$28/'Fixed data'!$C$7</f>
        <v>-2.8366617288800782E-2</v>
      </c>
      <c r="Q34" s="34">
        <f>$I$28/'Fixed data'!$C$7</f>
        <v>-2.8366617288800782E-2</v>
      </c>
      <c r="R34" s="34">
        <f>$I$28/'Fixed data'!$C$7</f>
        <v>-2.8366617288800782E-2</v>
      </c>
      <c r="S34" s="34">
        <f>$I$28/'Fixed data'!$C$7</f>
        <v>-2.8366617288800782E-2</v>
      </c>
      <c r="T34" s="34">
        <f>$I$28/'Fixed data'!$C$7</f>
        <v>-2.8366617288800782E-2</v>
      </c>
      <c r="U34" s="34">
        <f>$I$28/'Fixed data'!$C$7</f>
        <v>-2.8366617288800782E-2</v>
      </c>
      <c r="V34" s="34">
        <f>$I$28/'Fixed data'!$C$7</f>
        <v>-2.8366617288800782E-2</v>
      </c>
      <c r="W34" s="34">
        <f>$I$28/'Fixed data'!$C$7</f>
        <v>-2.8366617288800782E-2</v>
      </c>
      <c r="X34" s="34">
        <f>$I$28/'Fixed data'!$C$7</f>
        <v>-2.8366617288800782E-2</v>
      </c>
      <c r="Y34" s="34">
        <f>$I$28/'Fixed data'!$C$7</f>
        <v>-2.8366617288800782E-2</v>
      </c>
      <c r="Z34" s="34">
        <f>$I$28/'Fixed data'!$C$7</f>
        <v>-2.8366617288800782E-2</v>
      </c>
      <c r="AA34" s="34">
        <f>$I$28/'Fixed data'!$C$7</f>
        <v>-2.8366617288800782E-2</v>
      </c>
      <c r="AB34" s="34">
        <f>$I$28/'Fixed data'!$C$7</f>
        <v>-2.8366617288800782E-2</v>
      </c>
      <c r="AC34" s="34">
        <f>$I$28/'Fixed data'!$C$7</f>
        <v>-2.8366617288800782E-2</v>
      </c>
      <c r="AD34" s="34">
        <f>$I$28/'Fixed data'!$C$7</f>
        <v>-2.8366617288800782E-2</v>
      </c>
      <c r="AE34" s="34">
        <f>$I$28/'Fixed data'!$C$7</f>
        <v>-2.8366617288800782E-2</v>
      </c>
      <c r="AF34" s="34">
        <f>$I$28/'Fixed data'!$C$7</f>
        <v>-2.8366617288800782E-2</v>
      </c>
      <c r="AG34" s="34">
        <f>$I$28/'Fixed data'!$C$7</f>
        <v>-2.8366617288800782E-2</v>
      </c>
      <c r="AH34" s="34">
        <f>$I$28/'Fixed data'!$C$7</f>
        <v>-2.8366617288800782E-2</v>
      </c>
      <c r="AI34" s="34">
        <f>$I$28/'Fixed data'!$C$7</f>
        <v>-2.8366617288800782E-2</v>
      </c>
      <c r="AJ34" s="34">
        <f>$I$28/'Fixed data'!$C$7</f>
        <v>-2.8366617288800782E-2</v>
      </c>
      <c r="AK34" s="34">
        <f>$I$28/'Fixed data'!$C$7</f>
        <v>-2.8366617288800782E-2</v>
      </c>
      <c r="AL34" s="34">
        <f>$I$28/'Fixed data'!$C$7</f>
        <v>-2.8366617288800782E-2</v>
      </c>
      <c r="AM34" s="34">
        <f>$I$28/'Fixed data'!$C$7</f>
        <v>-2.8366617288800782E-2</v>
      </c>
      <c r="AN34" s="34">
        <f>$I$28/'Fixed data'!$C$7</f>
        <v>-2.8366617288800782E-2</v>
      </c>
      <c r="AO34" s="34">
        <f>$I$28/'Fixed data'!$C$7</f>
        <v>-2.8366617288800782E-2</v>
      </c>
      <c r="AP34" s="34">
        <f>$I$28/'Fixed data'!$C$7</f>
        <v>-2.8366617288800782E-2</v>
      </c>
      <c r="AQ34" s="34">
        <f>$I$28/'Fixed data'!$C$7</f>
        <v>-2.8366617288800782E-2</v>
      </c>
      <c r="AR34" s="34">
        <f>$I$28/'Fixed data'!$C$7</f>
        <v>-2.8366617288800782E-2</v>
      </c>
      <c r="AS34" s="34">
        <f>$I$28/'Fixed data'!$C$7</f>
        <v>-2.8366617288800782E-2</v>
      </c>
      <c r="AT34" s="34">
        <f>$I$28/'Fixed data'!$C$7</f>
        <v>-2.8366617288800782E-2</v>
      </c>
      <c r="AU34" s="34">
        <f>$I$28/'Fixed data'!$C$7</f>
        <v>-2.8366617288800782E-2</v>
      </c>
      <c r="AV34" s="34">
        <f>$I$28/'Fixed data'!$C$7</f>
        <v>-2.8366617288800782E-2</v>
      </c>
      <c r="AW34" s="34">
        <f>$I$28/'Fixed data'!$C$7</f>
        <v>-2.8366617288800782E-2</v>
      </c>
      <c r="AX34" s="34">
        <f>$I$28/'Fixed data'!$C$7</f>
        <v>-2.8366617288800782E-2</v>
      </c>
      <c r="AY34" s="34">
        <f>$I$28/'Fixed data'!$C$7</f>
        <v>-2.8366617288800782E-2</v>
      </c>
      <c r="AZ34" s="34">
        <f>$I$28/'Fixed data'!$C$7</f>
        <v>-2.8366617288800782E-2</v>
      </c>
      <c r="BA34" s="34">
        <f>$I$28/'Fixed data'!$C$7</f>
        <v>-2.8366617288800782E-2</v>
      </c>
      <c r="BB34" s="34">
        <f>$I$28/'Fixed data'!$C$7</f>
        <v>-2.8366617288800782E-2</v>
      </c>
      <c r="BC34" s="34"/>
      <c r="BD34" s="34"/>
    </row>
    <row r="35" spans="1:57" ht="16.5" hidden="1" customHeight="1" outlineLevel="1" x14ac:dyDescent="0.35">
      <c r="A35" s="115"/>
      <c r="B35" s="9" t="s">
        <v>6</v>
      </c>
      <c r="C35" s="11" t="s">
        <v>58</v>
      </c>
      <c r="D35" s="9" t="s">
        <v>40</v>
      </c>
      <c r="F35" s="34"/>
      <c r="G35" s="34"/>
      <c r="H35" s="34"/>
      <c r="I35" s="34"/>
      <c r="J35" s="34"/>
      <c r="K35" s="34">
        <f>$J$28/'Fixed data'!$C$7</f>
        <v>-2.5879092036892593E-2</v>
      </c>
      <c r="L35" s="34">
        <f>$J$28/'Fixed data'!$C$7</f>
        <v>-2.5879092036892593E-2</v>
      </c>
      <c r="M35" s="34">
        <f>$J$28/'Fixed data'!$C$7</f>
        <v>-2.5879092036892593E-2</v>
      </c>
      <c r="N35" s="34">
        <f>$J$28/'Fixed data'!$C$7</f>
        <v>-2.5879092036892593E-2</v>
      </c>
      <c r="O35" s="34">
        <f>$J$28/'Fixed data'!$C$7</f>
        <v>-2.5879092036892593E-2</v>
      </c>
      <c r="P35" s="34">
        <f>$J$28/'Fixed data'!$C$7</f>
        <v>-2.5879092036892593E-2</v>
      </c>
      <c r="Q35" s="34">
        <f>$J$28/'Fixed data'!$C$7</f>
        <v>-2.5879092036892593E-2</v>
      </c>
      <c r="R35" s="34">
        <f>$J$28/'Fixed data'!$C$7</f>
        <v>-2.5879092036892593E-2</v>
      </c>
      <c r="S35" s="34">
        <f>$J$28/'Fixed data'!$C$7</f>
        <v>-2.5879092036892593E-2</v>
      </c>
      <c r="T35" s="34">
        <f>$J$28/'Fixed data'!$C$7</f>
        <v>-2.5879092036892593E-2</v>
      </c>
      <c r="U35" s="34">
        <f>$J$28/'Fixed data'!$C$7</f>
        <v>-2.5879092036892593E-2</v>
      </c>
      <c r="V35" s="34">
        <f>$J$28/'Fixed data'!$C$7</f>
        <v>-2.5879092036892593E-2</v>
      </c>
      <c r="W35" s="34">
        <f>$J$28/'Fixed data'!$C$7</f>
        <v>-2.5879092036892593E-2</v>
      </c>
      <c r="X35" s="34">
        <f>$J$28/'Fixed data'!$C$7</f>
        <v>-2.5879092036892593E-2</v>
      </c>
      <c r="Y35" s="34">
        <f>$J$28/'Fixed data'!$C$7</f>
        <v>-2.5879092036892593E-2</v>
      </c>
      <c r="Z35" s="34">
        <f>$J$28/'Fixed data'!$C$7</f>
        <v>-2.5879092036892593E-2</v>
      </c>
      <c r="AA35" s="34">
        <f>$J$28/'Fixed data'!$C$7</f>
        <v>-2.5879092036892593E-2</v>
      </c>
      <c r="AB35" s="34">
        <f>$J$28/'Fixed data'!$C$7</f>
        <v>-2.5879092036892593E-2</v>
      </c>
      <c r="AC35" s="34">
        <f>$J$28/'Fixed data'!$C$7</f>
        <v>-2.5879092036892593E-2</v>
      </c>
      <c r="AD35" s="34">
        <f>$J$28/'Fixed data'!$C$7</f>
        <v>-2.5879092036892593E-2</v>
      </c>
      <c r="AE35" s="34">
        <f>$J$28/'Fixed data'!$C$7</f>
        <v>-2.5879092036892593E-2</v>
      </c>
      <c r="AF35" s="34">
        <f>$J$28/'Fixed data'!$C$7</f>
        <v>-2.5879092036892593E-2</v>
      </c>
      <c r="AG35" s="34">
        <f>$J$28/'Fixed data'!$C$7</f>
        <v>-2.5879092036892593E-2</v>
      </c>
      <c r="AH35" s="34">
        <f>$J$28/'Fixed data'!$C$7</f>
        <v>-2.5879092036892593E-2</v>
      </c>
      <c r="AI35" s="34">
        <f>$J$28/'Fixed data'!$C$7</f>
        <v>-2.5879092036892593E-2</v>
      </c>
      <c r="AJ35" s="34">
        <f>$J$28/'Fixed data'!$C$7</f>
        <v>-2.5879092036892593E-2</v>
      </c>
      <c r="AK35" s="34">
        <f>$J$28/'Fixed data'!$C$7</f>
        <v>-2.5879092036892593E-2</v>
      </c>
      <c r="AL35" s="34">
        <f>$J$28/'Fixed data'!$C$7</f>
        <v>-2.5879092036892593E-2</v>
      </c>
      <c r="AM35" s="34">
        <f>$J$28/'Fixed data'!$C$7</f>
        <v>-2.5879092036892593E-2</v>
      </c>
      <c r="AN35" s="34">
        <f>$J$28/'Fixed data'!$C$7</f>
        <v>-2.5879092036892593E-2</v>
      </c>
      <c r="AO35" s="34">
        <f>$J$28/'Fixed data'!$C$7</f>
        <v>-2.5879092036892593E-2</v>
      </c>
      <c r="AP35" s="34">
        <f>$J$28/'Fixed data'!$C$7</f>
        <v>-2.5879092036892593E-2</v>
      </c>
      <c r="AQ35" s="34">
        <f>$J$28/'Fixed data'!$C$7</f>
        <v>-2.5879092036892593E-2</v>
      </c>
      <c r="AR35" s="34">
        <f>$J$28/'Fixed data'!$C$7</f>
        <v>-2.5879092036892593E-2</v>
      </c>
      <c r="AS35" s="34">
        <f>$J$28/'Fixed data'!$C$7</f>
        <v>-2.5879092036892593E-2</v>
      </c>
      <c r="AT35" s="34">
        <f>$J$28/'Fixed data'!$C$7</f>
        <v>-2.5879092036892593E-2</v>
      </c>
      <c r="AU35" s="34">
        <f>$J$28/'Fixed data'!$C$7</f>
        <v>-2.5879092036892593E-2</v>
      </c>
      <c r="AV35" s="34">
        <f>$J$28/'Fixed data'!$C$7</f>
        <v>-2.5879092036892593E-2</v>
      </c>
      <c r="AW35" s="34">
        <f>$J$28/'Fixed data'!$C$7</f>
        <v>-2.5879092036892593E-2</v>
      </c>
      <c r="AX35" s="34">
        <f>$J$28/'Fixed data'!$C$7</f>
        <v>-2.5879092036892593E-2</v>
      </c>
      <c r="AY35" s="34">
        <f>$J$28/'Fixed data'!$C$7</f>
        <v>-2.5879092036892593E-2</v>
      </c>
      <c r="AZ35" s="34">
        <f>$J$28/'Fixed data'!$C$7</f>
        <v>-2.5879092036892593E-2</v>
      </c>
      <c r="BA35" s="34">
        <f>$J$28/'Fixed data'!$C$7</f>
        <v>-2.5879092036892593E-2</v>
      </c>
      <c r="BB35" s="34">
        <f>$J$28/'Fixed data'!$C$7</f>
        <v>-2.5879092036892593E-2</v>
      </c>
      <c r="BC35" s="34">
        <f>$J$28/'Fixed data'!$C$7</f>
        <v>-2.5879092036892593E-2</v>
      </c>
      <c r="BD35" s="34"/>
    </row>
    <row r="36" spans="1:57" ht="16.5" hidden="1" customHeight="1" outlineLevel="1" x14ac:dyDescent="0.35">
      <c r="A36" s="115"/>
      <c r="B36" s="9" t="s">
        <v>32</v>
      </c>
      <c r="C36" s="11" t="s">
        <v>59</v>
      </c>
      <c r="D36" s="9" t="s">
        <v>40</v>
      </c>
      <c r="F36" s="34"/>
      <c r="G36" s="34"/>
      <c r="H36" s="34"/>
      <c r="I36" s="34"/>
      <c r="J36" s="34"/>
      <c r="K36" s="34"/>
      <c r="L36" s="34">
        <f>$K$28/'Fixed data'!$C$7</f>
        <v>-2.3110643377830031E-2</v>
      </c>
      <c r="M36" s="34">
        <f>$K$28/'Fixed data'!$C$7</f>
        <v>-2.3110643377830031E-2</v>
      </c>
      <c r="N36" s="34">
        <f>$K$28/'Fixed data'!$C$7</f>
        <v>-2.3110643377830031E-2</v>
      </c>
      <c r="O36" s="34">
        <f>$K$28/'Fixed data'!$C$7</f>
        <v>-2.3110643377830031E-2</v>
      </c>
      <c r="P36" s="34">
        <f>$K$28/'Fixed data'!$C$7</f>
        <v>-2.3110643377830031E-2</v>
      </c>
      <c r="Q36" s="34">
        <f>$K$28/'Fixed data'!$C$7</f>
        <v>-2.3110643377830031E-2</v>
      </c>
      <c r="R36" s="34">
        <f>$K$28/'Fixed data'!$C$7</f>
        <v>-2.3110643377830031E-2</v>
      </c>
      <c r="S36" s="34">
        <f>$K$28/'Fixed data'!$C$7</f>
        <v>-2.3110643377830031E-2</v>
      </c>
      <c r="T36" s="34">
        <f>$K$28/'Fixed data'!$C$7</f>
        <v>-2.3110643377830031E-2</v>
      </c>
      <c r="U36" s="34">
        <f>$K$28/'Fixed data'!$C$7</f>
        <v>-2.3110643377830031E-2</v>
      </c>
      <c r="V36" s="34">
        <f>$K$28/'Fixed data'!$C$7</f>
        <v>-2.3110643377830031E-2</v>
      </c>
      <c r="W36" s="34">
        <f>$K$28/'Fixed data'!$C$7</f>
        <v>-2.3110643377830031E-2</v>
      </c>
      <c r="X36" s="34">
        <f>$K$28/'Fixed data'!$C$7</f>
        <v>-2.3110643377830031E-2</v>
      </c>
      <c r="Y36" s="34">
        <f>$K$28/'Fixed data'!$C$7</f>
        <v>-2.3110643377830031E-2</v>
      </c>
      <c r="Z36" s="34">
        <f>$K$28/'Fixed data'!$C$7</f>
        <v>-2.3110643377830031E-2</v>
      </c>
      <c r="AA36" s="34">
        <f>$K$28/'Fixed data'!$C$7</f>
        <v>-2.3110643377830031E-2</v>
      </c>
      <c r="AB36" s="34">
        <f>$K$28/'Fixed data'!$C$7</f>
        <v>-2.3110643377830031E-2</v>
      </c>
      <c r="AC36" s="34">
        <f>$K$28/'Fixed data'!$C$7</f>
        <v>-2.3110643377830031E-2</v>
      </c>
      <c r="AD36" s="34">
        <f>$K$28/'Fixed data'!$C$7</f>
        <v>-2.3110643377830031E-2</v>
      </c>
      <c r="AE36" s="34">
        <f>$K$28/'Fixed data'!$C$7</f>
        <v>-2.3110643377830031E-2</v>
      </c>
      <c r="AF36" s="34">
        <f>$K$28/'Fixed data'!$C$7</f>
        <v>-2.3110643377830031E-2</v>
      </c>
      <c r="AG36" s="34">
        <f>$K$28/'Fixed data'!$C$7</f>
        <v>-2.3110643377830031E-2</v>
      </c>
      <c r="AH36" s="34">
        <f>$K$28/'Fixed data'!$C$7</f>
        <v>-2.3110643377830031E-2</v>
      </c>
      <c r="AI36" s="34">
        <f>$K$28/'Fixed data'!$C$7</f>
        <v>-2.3110643377830031E-2</v>
      </c>
      <c r="AJ36" s="34">
        <f>$K$28/'Fixed data'!$C$7</f>
        <v>-2.3110643377830031E-2</v>
      </c>
      <c r="AK36" s="34">
        <f>$K$28/'Fixed data'!$C$7</f>
        <v>-2.3110643377830031E-2</v>
      </c>
      <c r="AL36" s="34">
        <f>$K$28/'Fixed data'!$C$7</f>
        <v>-2.3110643377830031E-2</v>
      </c>
      <c r="AM36" s="34">
        <f>$K$28/'Fixed data'!$C$7</f>
        <v>-2.3110643377830031E-2</v>
      </c>
      <c r="AN36" s="34">
        <f>$K$28/'Fixed data'!$C$7</f>
        <v>-2.3110643377830031E-2</v>
      </c>
      <c r="AO36" s="34">
        <f>$K$28/'Fixed data'!$C$7</f>
        <v>-2.3110643377830031E-2</v>
      </c>
      <c r="AP36" s="34">
        <f>$K$28/'Fixed data'!$C$7</f>
        <v>-2.3110643377830031E-2</v>
      </c>
      <c r="AQ36" s="34">
        <f>$K$28/'Fixed data'!$C$7</f>
        <v>-2.3110643377830031E-2</v>
      </c>
      <c r="AR36" s="34">
        <f>$K$28/'Fixed data'!$C$7</f>
        <v>-2.3110643377830031E-2</v>
      </c>
      <c r="AS36" s="34">
        <f>$K$28/'Fixed data'!$C$7</f>
        <v>-2.3110643377830031E-2</v>
      </c>
      <c r="AT36" s="34">
        <f>$K$28/'Fixed data'!$C$7</f>
        <v>-2.3110643377830031E-2</v>
      </c>
      <c r="AU36" s="34">
        <f>$K$28/'Fixed data'!$C$7</f>
        <v>-2.3110643377830031E-2</v>
      </c>
      <c r="AV36" s="34">
        <f>$K$28/'Fixed data'!$C$7</f>
        <v>-2.3110643377830031E-2</v>
      </c>
      <c r="AW36" s="34">
        <f>$K$28/'Fixed data'!$C$7</f>
        <v>-2.3110643377830031E-2</v>
      </c>
      <c r="AX36" s="34">
        <f>$K$28/'Fixed data'!$C$7</f>
        <v>-2.3110643377830031E-2</v>
      </c>
      <c r="AY36" s="34">
        <f>$K$28/'Fixed data'!$C$7</f>
        <v>-2.3110643377830031E-2</v>
      </c>
      <c r="AZ36" s="34">
        <f>$K$28/'Fixed data'!$C$7</f>
        <v>-2.3110643377830031E-2</v>
      </c>
      <c r="BA36" s="34">
        <f>$K$28/'Fixed data'!$C$7</f>
        <v>-2.3110643377830031E-2</v>
      </c>
      <c r="BB36" s="34">
        <f>$K$28/'Fixed data'!$C$7</f>
        <v>-2.3110643377830031E-2</v>
      </c>
      <c r="BC36" s="34">
        <f>$K$28/'Fixed data'!$C$7</f>
        <v>-2.3110643377830031E-2</v>
      </c>
      <c r="BD36" s="34">
        <f>$K$28/'Fixed data'!$C$7</f>
        <v>-2.3110643377830031E-2</v>
      </c>
    </row>
    <row r="37" spans="1:57" ht="16.5" hidden="1" customHeight="1" outlineLevel="1" x14ac:dyDescent="0.35">
      <c r="A37" s="115"/>
      <c r="B37" s="9" t="s">
        <v>33</v>
      </c>
      <c r="C37" s="11" t="s">
        <v>60</v>
      </c>
      <c r="D37" s="9" t="s">
        <v>40</v>
      </c>
      <c r="F37" s="34"/>
      <c r="G37" s="34"/>
      <c r="H37" s="34"/>
      <c r="I37" s="34"/>
      <c r="J37" s="34"/>
      <c r="K37" s="34"/>
      <c r="L37" s="34"/>
      <c r="M37" s="34">
        <f>$L$28/'Fixed data'!$C$7</f>
        <v>-2.0174374486185854E-2</v>
      </c>
      <c r="N37" s="34">
        <f>$L$28/'Fixed data'!$C$7</f>
        <v>-2.0174374486185854E-2</v>
      </c>
      <c r="O37" s="34">
        <f>$L$28/'Fixed data'!$C$7</f>
        <v>-2.0174374486185854E-2</v>
      </c>
      <c r="P37" s="34">
        <f>$L$28/'Fixed data'!$C$7</f>
        <v>-2.0174374486185854E-2</v>
      </c>
      <c r="Q37" s="34">
        <f>$L$28/'Fixed data'!$C$7</f>
        <v>-2.0174374486185854E-2</v>
      </c>
      <c r="R37" s="34">
        <f>$L$28/'Fixed data'!$C$7</f>
        <v>-2.0174374486185854E-2</v>
      </c>
      <c r="S37" s="34">
        <f>$L$28/'Fixed data'!$C$7</f>
        <v>-2.0174374486185854E-2</v>
      </c>
      <c r="T37" s="34">
        <f>$L$28/'Fixed data'!$C$7</f>
        <v>-2.0174374486185854E-2</v>
      </c>
      <c r="U37" s="34">
        <f>$L$28/'Fixed data'!$C$7</f>
        <v>-2.0174374486185854E-2</v>
      </c>
      <c r="V37" s="34">
        <f>$L$28/'Fixed data'!$C$7</f>
        <v>-2.0174374486185854E-2</v>
      </c>
      <c r="W37" s="34">
        <f>$L$28/'Fixed data'!$C$7</f>
        <v>-2.0174374486185854E-2</v>
      </c>
      <c r="X37" s="34">
        <f>$L$28/'Fixed data'!$C$7</f>
        <v>-2.0174374486185854E-2</v>
      </c>
      <c r="Y37" s="34">
        <f>$L$28/'Fixed data'!$C$7</f>
        <v>-2.0174374486185854E-2</v>
      </c>
      <c r="Z37" s="34">
        <f>$L$28/'Fixed data'!$C$7</f>
        <v>-2.0174374486185854E-2</v>
      </c>
      <c r="AA37" s="34">
        <f>$L$28/'Fixed data'!$C$7</f>
        <v>-2.0174374486185854E-2</v>
      </c>
      <c r="AB37" s="34">
        <f>$L$28/'Fixed data'!$C$7</f>
        <v>-2.0174374486185854E-2</v>
      </c>
      <c r="AC37" s="34">
        <f>$L$28/'Fixed data'!$C$7</f>
        <v>-2.0174374486185854E-2</v>
      </c>
      <c r="AD37" s="34">
        <f>$L$28/'Fixed data'!$C$7</f>
        <v>-2.0174374486185854E-2</v>
      </c>
      <c r="AE37" s="34">
        <f>$L$28/'Fixed data'!$C$7</f>
        <v>-2.0174374486185854E-2</v>
      </c>
      <c r="AF37" s="34">
        <f>$L$28/'Fixed data'!$C$7</f>
        <v>-2.0174374486185854E-2</v>
      </c>
      <c r="AG37" s="34">
        <f>$L$28/'Fixed data'!$C$7</f>
        <v>-2.0174374486185854E-2</v>
      </c>
      <c r="AH37" s="34">
        <f>$L$28/'Fixed data'!$C$7</f>
        <v>-2.0174374486185854E-2</v>
      </c>
      <c r="AI37" s="34">
        <f>$L$28/'Fixed data'!$C$7</f>
        <v>-2.0174374486185854E-2</v>
      </c>
      <c r="AJ37" s="34">
        <f>$L$28/'Fixed data'!$C$7</f>
        <v>-2.0174374486185854E-2</v>
      </c>
      <c r="AK37" s="34">
        <f>$L$28/'Fixed data'!$C$7</f>
        <v>-2.0174374486185854E-2</v>
      </c>
      <c r="AL37" s="34">
        <f>$L$28/'Fixed data'!$C$7</f>
        <v>-2.0174374486185854E-2</v>
      </c>
      <c r="AM37" s="34">
        <f>$L$28/'Fixed data'!$C$7</f>
        <v>-2.0174374486185854E-2</v>
      </c>
      <c r="AN37" s="34">
        <f>$L$28/'Fixed data'!$C$7</f>
        <v>-2.0174374486185854E-2</v>
      </c>
      <c r="AO37" s="34">
        <f>$L$28/'Fixed data'!$C$7</f>
        <v>-2.0174374486185854E-2</v>
      </c>
      <c r="AP37" s="34">
        <f>$L$28/'Fixed data'!$C$7</f>
        <v>-2.0174374486185854E-2</v>
      </c>
      <c r="AQ37" s="34">
        <f>$L$28/'Fixed data'!$C$7</f>
        <v>-2.0174374486185854E-2</v>
      </c>
      <c r="AR37" s="34">
        <f>$L$28/'Fixed data'!$C$7</f>
        <v>-2.0174374486185854E-2</v>
      </c>
      <c r="AS37" s="34">
        <f>$L$28/'Fixed data'!$C$7</f>
        <v>-2.0174374486185854E-2</v>
      </c>
      <c r="AT37" s="34">
        <f>$L$28/'Fixed data'!$C$7</f>
        <v>-2.0174374486185854E-2</v>
      </c>
      <c r="AU37" s="34">
        <f>$L$28/'Fixed data'!$C$7</f>
        <v>-2.0174374486185854E-2</v>
      </c>
      <c r="AV37" s="34">
        <f>$L$28/'Fixed data'!$C$7</f>
        <v>-2.0174374486185854E-2</v>
      </c>
      <c r="AW37" s="34">
        <f>$L$28/'Fixed data'!$C$7</f>
        <v>-2.0174374486185854E-2</v>
      </c>
      <c r="AX37" s="34">
        <f>$L$28/'Fixed data'!$C$7</f>
        <v>-2.0174374486185854E-2</v>
      </c>
      <c r="AY37" s="34">
        <f>$L$28/'Fixed data'!$C$7</f>
        <v>-2.0174374486185854E-2</v>
      </c>
      <c r="AZ37" s="34">
        <f>$L$28/'Fixed data'!$C$7</f>
        <v>-2.0174374486185854E-2</v>
      </c>
      <c r="BA37" s="34">
        <f>$L$28/'Fixed data'!$C$7</f>
        <v>-2.0174374486185854E-2</v>
      </c>
      <c r="BB37" s="34">
        <f>$L$28/'Fixed data'!$C$7</f>
        <v>-2.0174374486185854E-2</v>
      </c>
      <c r="BC37" s="34">
        <f>$L$28/'Fixed data'!$C$7</f>
        <v>-2.0174374486185854E-2</v>
      </c>
      <c r="BD37" s="34">
        <f>$L$28/'Fixed data'!$C$7</f>
        <v>-2.0174374486185854E-2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1.8708940581536413E-2</v>
      </c>
      <c r="O38" s="34">
        <f>$M$28/'Fixed data'!$C$7</f>
        <v>1.8708940581536413E-2</v>
      </c>
      <c r="P38" s="34">
        <f>$M$28/'Fixed data'!$C$7</f>
        <v>1.8708940581536413E-2</v>
      </c>
      <c r="Q38" s="34">
        <f>$M$28/'Fixed data'!$C$7</f>
        <v>1.8708940581536413E-2</v>
      </c>
      <c r="R38" s="34">
        <f>$M$28/'Fixed data'!$C$7</f>
        <v>1.8708940581536413E-2</v>
      </c>
      <c r="S38" s="34">
        <f>$M$28/'Fixed data'!$C$7</f>
        <v>1.8708940581536413E-2</v>
      </c>
      <c r="T38" s="34">
        <f>$M$28/'Fixed data'!$C$7</f>
        <v>1.8708940581536413E-2</v>
      </c>
      <c r="U38" s="34">
        <f>$M$28/'Fixed data'!$C$7</f>
        <v>1.8708940581536413E-2</v>
      </c>
      <c r="V38" s="34">
        <f>$M$28/'Fixed data'!$C$7</f>
        <v>1.8708940581536413E-2</v>
      </c>
      <c r="W38" s="34">
        <f>$M$28/'Fixed data'!$C$7</f>
        <v>1.8708940581536413E-2</v>
      </c>
      <c r="X38" s="34">
        <f>$M$28/'Fixed data'!$C$7</f>
        <v>1.8708940581536413E-2</v>
      </c>
      <c r="Y38" s="34">
        <f>$M$28/'Fixed data'!$C$7</f>
        <v>1.8708940581536413E-2</v>
      </c>
      <c r="Z38" s="34">
        <f>$M$28/'Fixed data'!$C$7</f>
        <v>1.8708940581536413E-2</v>
      </c>
      <c r="AA38" s="34">
        <f>$M$28/'Fixed data'!$C$7</f>
        <v>1.8708940581536413E-2</v>
      </c>
      <c r="AB38" s="34">
        <f>$M$28/'Fixed data'!$C$7</f>
        <v>1.8708940581536413E-2</v>
      </c>
      <c r="AC38" s="34">
        <f>$M$28/'Fixed data'!$C$7</f>
        <v>1.8708940581536413E-2</v>
      </c>
      <c r="AD38" s="34">
        <f>$M$28/'Fixed data'!$C$7</f>
        <v>1.8708940581536413E-2</v>
      </c>
      <c r="AE38" s="34">
        <f>$M$28/'Fixed data'!$C$7</f>
        <v>1.8708940581536413E-2</v>
      </c>
      <c r="AF38" s="34">
        <f>$M$28/'Fixed data'!$C$7</f>
        <v>1.8708940581536413E-2</v>
      </c>
      <c r="AG38" s="34">
        <f>$M$28/'Fixed data'!$C$7</f>
        <v>1.8708940581536413E-2</v>
      </c>
      <c r="AH38" s="34">
        <f>$M$28/'Fixed data'!$C$7</f>
        <v>1.8708940581536413E-2</v>
      </c>
      <c r="AI38" s="34">
        <f>$M$28/'Fixed data'!$C$7</f>
        <v>1.8708940581536413E-2</v>
      </c>
      <c r="AJ38" s="34">
        <f>$M$28/'Fixed data'!$C$7</f>
        <v>1.8708940581536413E-2</v>
      </c>
      <c r="AK38" s="34">
        <f>$M$28/'Fixed data'!$C$7</f>
        <v>1.8708940581536413E-2</v>
      </c>
      <c r="AL38" s="34">
        <f>$M$28/'Fixed data'!$C$7</f>
        <v>1.8708940581536413E-2</v>
      </c>
      <c r="AM38" s="34">
        <f>$M$28/'Fixed data'!$C$7</f>
        <v>1.8708940581536413E-2</v>
      </c>
      <c r="AN38" s="34">
        <f>$M$28/'Fixed data'!$C$7</f>
        <v>1.8708940581536413E-2</v>
      </c>
      <c r="AO38" s="34">
        <f>$M$28/'Fixed data'!$C$7</f>
        <v>1.8708940581536413E-2</v>
      </c>
      <c r="AP38" s="34">
        <f>$M$28/'Fixed data'!$C$7</f>
        <v>1.8708940581536413E-2</v>
      </c>
      <c r="AQ38" s="34">
        <f>$M$28/'Fixed data'!$C$7</f>
        <v>1.8708940581536413E-2</v>
      </c>
      <c r="AR38" s="34">
        <f>$M$28/'Fixed data'!$C$7</f>
        <v>1.8708940581536413E-2</v>
      </c>
      <c r="AS38" s="34">
        <f>$M$28/'Fixed data'!$C$7</f>
        <v>1.8708940581536413E-2</v>
      </c>
      <c r="AT38" s="34">
        <f>$M$28/'Fixed data'!$C$7</f>
        <v>1.8708940581536413E-2</v>
      </c>
      <c r="AU38" s="34">
        <f>$M$28/'Fixed data'!$C$7</f>
        <v>1.8708940581536413E-2</v>
      </c>
      <c r="AV38" s="34">
        <f>$M$28/'Fixed data'!$C$7</f>
        <v>1.8708940581536413E-2</v>
      </c>
      <c r="AW38" s="34">
        <f>$M$28/'Fixed data'!$C$7</f>
        <v>1.8708940581536413E-2</v>
      </c>
      <c r="AX38" s="34">
        <f>$M$28/'Fixed data'!$C$7</f>
        <v>1.8708940581536413E-2</v>
      </c>
      <c r="AY38" s="34">
        <f>$M$28/'Fixed data'!$C$7</f>
        <v>1.8708940581536413E-2</v>
      </c>
      <c r="AZ38" s="34">
        <f>$M$28/'Fixed data'!$C$7</f>
        <v>1.8708940581536413E-2</v>
      </c>
      <c r="BA38" s="34">
        <f>$M$28/'Fixed data'!$C$7</f>
        <v>1.8708940581536413E-2</v>
      </c>
      <c r="BB38" s="34">
        <f>$M$28/'Fixed data'!$C$7</f>
        <v>1.8708940581536413E-2</v>
      </c>
      <c r="BC38" s="34">
        <f>$M$28/'Fixed data'!$C$7</f>
        <v>1.8708940581536413E-2</v>
      </c>
      <c r="BD38" s="34">
        <f>$M$28/'Fixed data'!$C$7</f>
        <v>1.8708940581536413E-2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2.079042281216989E-2</v>
      </c>
      <c r="P39" s="34">
        <f>$N$28/'Fixed data'!$C$7</f>
        <v>2.079042281216989E-2</v>
      </c>
      <c r="Q39" s="34">
        <f>$N$28/'Fixed data'!$C$7</f>
        <v>2.079042281216989E-2</v>
      </c>
      <c r="R39" s="34">
        <f>$N$28/'Fixed data'!$C$7</f>
        <v>2.079042281216989E-2</v>
      </c>
      <c r="S39" s="34">
        <f>$N$28/'Fixed data'!$C$7</f>
        <v>2.079042281216989E-2</v>
      </c>
      <c r="T39" s="34">
        <f>$N$28/'Fixed data'!$C$7</f>
        <v>2.079042281216989E-2</v>
      </c>
      <c r="U39" s="34">
        <f>$N$28/'Fixed data'!$C$7</f>
        <v>2.079042281216989E-2</v>
      </c>
      <c r="V39" s="34">
        <f>$N$28/'Fixed data'!$C$7</f>
        <v>2.079042281216989E-2</v>
      </c>
      <c r="W39" s="34">
        <f>$N$28/'Fixed data'!$C$7</f>
        <v>2.079042281216989E-2</v>
      </c>
      <c r="X39" s="34">
        <f>$N$28/'Fixed data'!$C$7</f>
        <v>2.079042281216989E-2</v>
      </c>
      <c r="Y39" s="34">
        <f>$N$28/'Fixed data'!$C$7</f>
        <v>2.079042281216989E-2</v>
      </c>
      <c r="Z39" s="34">
        <f>$N$28/'Fixed data'!$C$7</f>
        <v>2.079042281216989E-2</v>
      </c>
      <c r="AA39" s="34">
        <f>$N$28/'Fixed data'!$C$7</f>
        <v>2.079042281216989E-2</v>
      </c>
      <c r="AB39" s="34">
        <f>$N$28/'Fixed data'!$C$7</f>
        <v>2.079042281216989E-2</v>
      </c>
      <c r="AC39" s="34">
        <f>$N$28/'Fixed data'!$C$7</f>
        <v>2.079042281216989E-2</v>
      </c>
      <c r="AD39" s="34">
        <f>$N$28/'Fixed data'!$C$7</f>
        <v>2.079042281216989E-2</v>
      </c>
      <c r="AE39" s="34">
        <f>$N$28/'Fixed data'!$C$7</f>
        <v>2.079042281216989E-2</v>
      </c>
      <c r="AF39" s="34">
        <f>$N$28/'Fixed data'!$C$7</f>
        <v>2.079042281216989E-2</v>
      </c>
      <c r="AG39" s="34">
        <f>$N$28/'Fixed data'!$C$7</f>
        <v>2.079042281216989E-2</v>
      </c>
      <c r="AH39" s="34">
        <f>$N$28/'Fixed data'!$C$7</f>
        <v>2.079042281216989E-2</v>
      </c>
      <c r="AI39" s="34">
        <f>$N$28/'Fixed data'!$C$7</f>
        <v>2.079042281216989E-2</v>
      </c>
      <c r="AJ39" s="34">
        <f>$N$28/'Fixed data'!$C$7</f>
        <v>2.079042281216989E-2</v>
      </c>
      <c r="AK39" s="34">
        <f>$N$28/'Fixed data'!$C$7</f>
        <v>2.079042281216989E-2</v>
      </c>
      <c r="AL39" s="34">
        <f>$N$28/'Fixed data'!$C$7</f>
        <v>2.079042281216989E-2</v>
      </c>
      <c r="AM39" s="34">
        <f>$N$28/'Fixed data'!$C$7</f>
        <v>2.079042281216989E-2</v>
      </c>
      <c r="AN39" s="34">
        <f>$N$28/'Fixed data'!$C$7</f>
        <v>2.079042281216989E-2</v>
      </c>
      <c r="AO39" s="34">
        <f>$N$28/'Fixed data'!$C$7</f>
        <v>2.079042281216989E-2</v>
      </c>
      <c r="AP39" s="34">
        <f>$N$28/'Fixed data'!$C$7</f>
        <v>2.079042281216989E-2</v>
      </c>
      <c r="AQ39" s="34">
        <f>$N$28/'Fixed data'!$C$7</f>
        <v>2.079042281216989E-2</v>
      </c>
      <c r="AR39" s="34">
        <f>$N$28/'Fixed data'!$C$7</f>
        <v>2.079042281216989E-2</v>
      </c>
      <c r="AS39" s="34">
        <f>$N$28/'Fixed data'!$C$7</f>
        <v>2.079042281216989E-2</v>
      </c>
      <c r="AT39" s="34">
        <f>$N$28/'Fixed data'!$C$7</f>
        <v>2.079042281216989E-2</v>
      </c>
      <c r="AU39" s="34">
        <f>$N$28/'Fixed data'!$C$7</f>
        <v>2.079042281216989E-2</v>
      </c>
      <c r="AV39" s="34">
        <f>$N$28/'Fixed data'!$C$7</f>
        <v>2.079042281216989E-2</v>
      </c>
      <c r="AW39" s="34">
        <f>$N$28/'Fixed data'!$C$7</f>
        <v>2.079042281216989E-2</v>
      </c>
      <c r="AX39" s="34">
        <f>$N$28/'Fixed data'!$C$7</f>
        <v>2.079042281216989E-2</v>
      </c>
      <c r="AY39" s="34">
        <f>$N$28/'Fixed data'!$C$7</f>
        <v>2.079042281216989E-2</v>
      </c>
      <c r="AZ39" s="34">
        <f>$N$28/'Fixed data'!$C$7</f>
        <v>2.079042281216989E-2</v>
      </c>
      <c r="BA39" s="34">
        <f>$N$28/'Fixed data'!$C$7</f>
        <v>2.079042281216989E-2</v>
      </c>
      <c r="BB39" s="34">
        <f>$N$28/'Fixed data'!$C$7</f>
        <v>2.079042281216989E-2</v>
      </c>
      <c r="BC39" s="34">
        <f>$N$28/'Fixed data'!$C$7</f>
        <v>2.079042281216989E-2</v>
      </c>
      <c r="BD39" s="34">
        <f>$N$28/'Fixed data'!$C$7</f>
        <v>2.079042281216989E-2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2.277534642042621E-2</v>
      </c>
      <c r="Q40" s="34">
        <f>$O$28/'Fixed data'!$C$7</f>
        <v>2.277534642042621E-2</v>
      </c>
      <c r="R40" s="34">
        <f>$O$28/'Fixed data'!$C$7</f>
        <v>2.277534642042621E-2</v>
      </c>
      <c r="S40" s="34">
        <f>$O$28/'Fixed data'!$C$7</f>
        <v>2.277534642042621E-2</v>
      </c>
      <c r="T40" s="34">
        <f>$O$28/'Fixed data'!$C$7</f>
        <v>2.277534642042621E-2</v>
      </c>
      <c r="U40" s="34">
        <f>$O$28/'Fixed data'!$C$7</f>
        <v>2.277534642042621E-2</v>
      </c>
      <c r="V40" s="34">
        <f>$O$28/'Fixed data'!$C$7</f>
        <v>2.277534642042621E-2</v>
      </c>
      <c r="W40" s="34">
        <f>$O$28/'Fixed data'!$C$7</f>
        <v>2.277534642042621E-2</v>
      </c>
      <c r="X40" s="34">
        <f>$O$28/'Fixed data'!$C$7</f>
        <v>2.277534642042621E-2</v>
      </c>
      <c r="Y40" s="34">
        <f>$O$28/'Fixed data'!$C$7</f>
        <v>2.277534642042621E-2</v>
      </c>
      <c r="Z40" s="34">
        <f>$O$28/'Fixed data'!$C$7</f>
        <v>2.277534642042621E-2</v>
      </c>
      <c r="AA40" s="34">
        <f>$O$28/'Fixed data'!$C$7</f>
        <v>2.277534642042621E-2</v>
      </c>
      <c r="AB40" s="34">
        <f>$O$28/'Fixed data'!$C$7</f>
        <v>2.277534642042621E-2</v>
      </c>
      <c r="AC40" s="34">
        <f>$O$28/'Fixed data'!$C$7</f>
        <v>2.277534642042621E-2</v>
      </c>
      <c r="AD40" s="34">
        <f>$O$28/'Fixed data'!$C$7</f>
        <v>2.277534642042621E-2</v>
      </c>
      <c r="AE40" s="34">
        <f>$O$28/'Fixed data'!$C$7</f>
        <v>2.277534642042621E-2</v>
      </c>
      <c r="AF40" s="34">
        <f>$O$28/'Fixed data'!$C$7</f>
        <v>2.277534642042621E-2</v>
      </c>
      <c r="AG40" s="34">
        <f>$O$28/'Fixed data'!$C$7</f>
        <v>2.277534642042621E-2</v>
      </c>
      <c r="AH40" s="34">
        <f>$O$28/'Fixed data'!$C$7</f>
        <v>2.277534642042621E-2</v>
      </c>
      <c r="AI40" s="34">
        <f>$O$28/'Fixed data'!$C$7</f>
        <v>2.277534642042621E-2</v>
      </c>
      <c r="AJ40" s="34">
        <f>$O$28/'Fixed data'!$C$7</f>
        <v>2.277534642042621E-2</v>
      </c>
      <c r="AK40" s="34">
        <f>$O$28/'Fixed data'!$C$7</f>
        <v>2.277534642042621E-2</v>
      </c>
      <c r="AL40" s="34">
        <f>$O$28/'Fixed data'!$C$7</f>
        <v>2.277534642042621E-2</v>
      </c>
      <c r="AM40" s="34">
        <f>$O$28/'Fixed data'!$C$7</f>
        <v>2.277534642042621E-2</v>
      </c>
      <c r="AN40" s="34">
        <f>$O$28/'Fixed data'!$C$7</f>
        <v>2.277534642042621E-2</v>
      </c>
      <c r="AO40" s="34">
        <f>$O$28/'Fixed data'!$C$7</f>
        <v>2.277534642042621E-2</v>
      </c>
      <c r="AP40" s="34">
        <f>$O$28/'Fixed data'!$C$7</f>
        <v>2.277534642042621E-2</v>
      </c>
      <c r="AQ40" s="34">
        <f>$O$28/'Fixed data'!$C$7</f>
        <v>2.277534642042621E-2</v>
      </c>
      <c r="AR40" s="34">
        <f>$O$28/'Fixed data'!$C$7</f>
        <v>2.277534642042621E-2</v>
      </c>
      <c r="AS40" s="34">
        <f>$O$28/'Fixed data'!$C$7</f>
        <v>2.277534642042621E-2</v>
      </c>
      <c r="AT40" s="34">
        <f>$O$28/'Fixed data'!$C$7</f>
        <v>2.277534642042621E-2</v>
      </c>
      <c r="AU40" s="34">
        <f>$O$28/'Fixed data'!$C$7</f>
        <v>2.277534642042621E-2</v>
      </c>
      <c r="AV40" s="34">
        <f>$O$28/'Fixed data'!$C$7</f>
        <v>2.277534642042621E-2</v>
      </c>
      <c r="AW40" s="34">
        <f>$O$28/'Fixed data'!$C$7</f>
        <v>2.277534642042621E-2</v>
      </c>
      <c r="AX40" s="34">
        <f>$O$28/'Fixed data'!$C$7</f>
        <v>2.277534642042621E-2</v>
      </c>
      <c r="AY40" s="34">
        <f>$O$28/'Fixed data'!$C$7</f>
        <v>2.277534642042621E-2</v>
      </c>
      <c r="AZ40" s="34">
        <f>$O$28/'Fixed data'!$C$7</f>
        <v>2.277534642042621E-2</v>
      </c>
      <c r="BA40" s="34">
        <f>$O$28/'Fixed data'!$C$7</f>
        <v>2.277534642042621E-2</v>
      </c>
      <c r="BB40" s="34">
        <f>$O$28/'Fixed data'!$C$7</f>
        <v>2.277534642042621E-2</v>
      </c>
      <c r="BC40" s="34">
        <f>$O$28/'Fixed data'!$C$7</f>
        <v>2.277534642042621E-2</v>
      </c>
      <c r="BD40" s="34">
        <f>$O$28/'Fixed data'!$C$7</f>
        <v>2.277534642042621E-2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2.4632581219729225E-2</v>
      </c>
      <c r="R41" s="34">
        <f>$P$28/'Fixed data'!$C$7</f>
        <v>2.4632581219729225E-2</v>
      </c>
      <c r="S41" s="34">
        <f>$P$28/'Fixed data'!$C$7</f>
        <v>2.4632581219729225E-2</v>
      </c>
      <c r="T41" s="34">
        <f>$P$28/'Fixed data'!$C$7</f>
        <v>2.4632581219729225E-2</v>
      </c>
      <c r="U41" s="34">
        <f>$P$28/'Fixed data'!$C$7</f>
        <v>2.4632581219729225E-2</v>
      </c>
      <c r="V41" s="34">
        <f>$P$28/'Fixed data'!$C$7</f>
        <v>2.4632581219729225E-2</v>
      </c>
      <c r="W41" s="34">
        <f>$P$28/'Fixed data'!$C$7</f>
        <v>2.4632581219729225E-2</v>
      </c>
      <c r="X41" s="34">
        <f>$P$28/'Fixed data'!$C$7</f>
        <v>2.4632581219729225E-2</v>
      </c>
      <c r="Y41" s="34">
        <f>$P$28/'Fixed data'!$C$7</f>
        <v>2.4632581219729225E-2</v>
      </c>
      <c r="Z41" s="34">
        <f>$P$28/'Fixed data'!$C$7</f>
        <v>2.4632581219729225E-2</v>
      </c>
      <c r="AA41" s="34">
        <f>$P$28/'Fixed data'!$C$7</f>
        <v>2.4632581219729225E-2</v>
      </c>
      <c r="AB41" s="34">
        <f>$P$28/'Fixed data'!$C$7</f>
        <v>2.4632581219729225E-2</v>
      </c>
      <c r="AC41" s="34">
        <f>$P$28/'Fixed data'!$C$7</f>
        <v>2.4632581219729225E-2</v>
      </c>
      <c r="AD41" s="34">
        <f>$P$28/'Fixed data'!$C$7</f>
        <v>2.4632581219729225E-2</v>
      </c>
      <c r="AE41" s="34">
        <f>$P$28/'Fixed data'!$C$7</f>
        <v>2.4632581219729225E-2</v>
      </c>
      <c r="AF41" s="34">
        <f>$P$28/'Fixed data'!$C$7</f>
        <v>2.4632581219729225E-2</v>
      </c>
      <c r="AG41" s="34">
        <f>$P$28/'Fixed data'!$C$7</f>
        <v>2.4632581219729225E-2</v>
      </c>
      <c r="AH41" s="34">
        <f>$P$28/'Fixed data'!$C$7</f>
        <v>2.4632581219729225E-2</v>
      </c>
      <c r="AI41" s="34">
        <f>$P$28/'Fixed data'!$C$7</f>
        <v>2.4632581219729225E-2</v>
      </c>
      <c r="AJ41" s="34">
        <f>$P$28/'Fixed data'!$C$7</f>
        <v>2.4632581219729225E-2</v>
      </c>
      <c r="AK41" s="34">
        <f>$P$28/'Fixed data'!$C$7</f>
        <v>2.4632581219729225E-2</v>
      </c>
      <c r="AL41" s="34">
        <f>$P$28/'Fixed data'!$C$7</f>
        <v>2.4632581219729225E-2</v>
      </c>
      <c r="AM41" s="34">
        <f>$P$28/'Fixed data'!$C$7</f>
        <v>2.4632581219729225E-2</v>
      </c>
      <c r="AN41" s="34">
        <f>$P$28/'Fixed data'!$C$7</f>
        <v>2.4632581219729225E-2</v>
      </c>
      <c r="AO41" s="34">
        <f>$P$28/'Fixed data'!$C$7</f>
        <v>2.4632581219729225E-2</v>
      </c>
      <c r="AP41" s="34">
        <f>$P$28/'Fixed data'!$C$7</f>
        <v>2.4632581219729225E-2</v>
      </c>
      <c r="AQ41" s="34">
        <f>$P$28/'Fixed data'!$C$7</f>
        <v>2.4632581219729225E-2</v>
      </c>
      <c r="AR41" s="34">
        <f>$P$28/'Fixed data'!$C$7</f>
        <v>2.4632581219729225E-2</v>
      </c>
      <c r="AS41" s="34">
        <f>$P$28/'Fixed data'!$C$7</f>
        <v>2.4632581219729225E-2</v>
      </c>
      <c r="AT41" s="34">
        <f>$P$28/'Fixed data'!$C$7</f>
        <v>2.4632581219729225E-2</v>
      </c>
      <c r="AU41" s="34">
        <f>$P$28/'Fixed data'!$C$7</f>
        <v>2.4632581219729225E-2</v>
      </c>
      <c r="AV41" s="34">
        <f>$P$28/'Fixed data'!$C$7</f>
        <v>2.4632581219729225E-2</v>
      </c>
      <c r="AW41" s="34">
        <f>$P$28/'Fixed data'!$C$7</f>
        <v>2.4632581219729225E-2</v>
      </c>
      <c r="AX41" s="34">
        <f>$P$28/'Fixed data'!$C$7</f>
        <v>2.4632581219729225E-2</v>
      </c>
      <c r="AY41" s="34">
        <f>$P$28/'Fixed data'!$C$7</f>
        <v>2.4632581219729225E-2</v>
      </c>
      <c r="AZ41" s="34">
        <f>$P$28/'Fixed data'!$C$7</f>
        <v>2.4632581219729225E-2</v>
      </c>
      <c r="BA41" s="34">
        <f>$P$28/'Fixed data'!$C$7</f>
        <v>2.4632581219729225E-2</v>
      </c>
      <c r="BB41" s="34">
        <f>$P$28/'Fixed data'!$C$7</f>
        <v>2.4632581219729225E-2</v>
      </c>
      <c r="BC41" s="34">
        <f>$P$28/'Fixed data'!$C$7</f>
        <v>2.4632581219729225E-2</v>
      </c>
      <c r="BD41" s="34">
        <f>$P$28/'Fixed data'!$C$7</f>
        <v>2.4632581219729225E-2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2.6301969158227741E-2</v>
      </c>
      <c r="S42" s="34">
        <f>$Q$28/'Fixed data'!$C$7</f>
        <v>2.6301969158227741E-2</v>
      </c>
      <c r="T42" s="34">
        <f>$Q$28/'Fixed data'!$C$7</f>
        <v>2.6301969158227741E-2</v>
      </c>
      <c r="U42" s="34">
        <f>$Q$28/'Fixed data'!$C$7</f>
        <v>2.6301969158227741E-2</v>
      </c>
      <c r="V42" s="34">
        <f>$Q$28/'Fixed data'!$C$7</f>
        <v>2.6301969158227741E-2</v>
      </c>
      <c r="W42" s="34">
        <f>$Q$28/'Fixed data'!$C$7</f>
        <v>2.6301969158227741E-2</v>
      </c>
      <c r="X42" s="34">
        <f>$Q$28/'Fixed data'!$C$7</f>
        <v>2.6301969158227741E-2</v>
      </c>
      <c r="Y42" s="34">
        <f>$Q$28/'Fixed data'!$C$7</f>
        <v>2.6301969158227741E-2</v>
      </c>
      <c r="Z42" s="34">
        <f>$Q$28/'Fixed data'!$C$7</f>
        <v>2.6301969158227741E-2</v>
      </c>
      <c r="AA42" s="34">
        <f>$Q$28/'Fixed data'!$C$7</f>
        <v>2.6301969158227741E-2</v>
      </c>
      <c r="AB42" s="34">
        <f>$Q$28/'Fixed data'!$C$7</f>
        <v>2.6301969158227741E-2</v>
      </c>
      <c r="AC42" s="34">
        <f>$Q$28/'Fixed data'!$C$7</f>
        <v>2.6301969158227741E-2</v>
      </c>
      <c r="AD42" s="34">
        <f>$Q$28/'Fixed data'!$C$7</f>
        <v>2.6301969158227741E-2</v>
      </c>
      <c r="AE42" s="34">
        <f>$Q$28/'Fixed data'!$C$7</f>
        <v>2.6301969158227741E-2</v>
      </c>
      <c r="AF42" s="34">
        <f>$Q$28/'Fixed data'!$C$7</f>
        <v>2.6301969158227741E-2</v>
      </c>
      <c r="AG42" s="34">
        <f>$Q$28/'Fixed data'!$C$7</f>
        <v>2.6301969158227741E-2</v>
      </c>
      <c r="AH42" s="34">
        <f>$Q$28/'Fixed data'!$C$7</f>
        <v>2.6301969158227741E-2</v>
      </c>
      <c r="AI42" s="34">
        <f>$Q$28/'Fixed data'!$C$7</f>
        <v>2.6301969158227741E-2</v>
      </c>
      <c r="AJ42" s="34">
        <f>$Q$28/'Fixed data'!$C$7</f>
        <v>2.6301969158227741E-2</v>
      </c>
      <c r="AK42" s="34">
        <f>$Q$28/'Fixed data'!$C$7</f>
        <v>2.6301969158227741E-2</v>
      </c>
      <c r="AL42" s="34">
        <f>$Q$28/'Fixed data'!$C$7</f>
        <v>2.6301969158227741E-2</v>
      </c>
      <c r="AM42" s="34">
        <f>$Q$28/'Fixed data'!$C$7</f>
        <v>2.6301969158227741E-2</v>
      </c>
      <c r="AN42" s="34">
        <f>$Q$28/'Fixed data'!$C$7</f>
        <v>2.6301969158227741E-2</v>
      </c>
      <c r="AO42" s="34">
        <f>$Q$28/'Fixed data'!$C$7</f>
        <v>2.6301969158227741E-2</v>
      </c>
      <c r="AP42" s="34">
        <f>$Q$28/'Fixed data'!$C$7</f>
        <v>2.6301969158227741E-2</v>
      </c>
      <c r="AQ42" s="34">
        <f>$Q$28/'Fixed data'!$C$7</f>
        <v>2.6301969158227741E-2</v>
      </c>
      <c r="AR42" s="34">
        <f>$Q$28/'Fixed data'!$C$7</f>
        <v>2.6301969158227741E-2</v>
      </c>
      <c r="AS42" s="34">
        <f>$Q$28/'Fixed data'!$C$7</f>
        <v>2.6301969158227741E-2</v>
      </c>
      <c r="AT42" s="34">
        <f>$Q$28/'Fixed data'!$C$7</f>
        <v>2.6301969158227741E-2</v>
      </c>
      <c r="AU42" s="34">
        <f>$Q$28/'Fixed data'!$C$7</f>
        <v>2.6301969158227741E-2</v>
      </c>
      <c r="AV42" s="34">
        <f>$Q$28/'Fixed data'!$C$7</f>
        <v>2.6301969158227741E-2</v>
      </c>
      <c r="AW42" s="34">
        <f>$Q$28/'Fixed data'!$C$7</f>
        <v>2.6301969158227741E-2</v>
      </c>
      <c r="AX42" s="34">
        <f>$Q$28/'Fixed data'!$C$7</f>
        <v>2.6301969158227741E-2</v>
      </c>
      <c r="AY42" s="34">
        <f>$Q$28/'Fixed data'!$C$7</f>
        <v>2.6301969158227741E-2</v>
      </c>
      <c r="AZ42" s="34">
        <f>$Q$28/'Fixed data'!$C$7</f>
        <v>2.6301969158227741E-2</v>
      </c>
      <c r="BA42" s="34">
        <f>$Q$28/'Fixed data'!$C$7</f>
        <v>2.6301969158227741E-2</v>
      </c>
      <c r="BB42" s="34">
        <f>$Q$28/'Fixed data'!$C$7</f>
        <v>2.6301969158227741E-2</v>
      </c>
      <c r="BC42" s="34">
        <f>$Q$28/'Fixed data'!$C$7</f>
        <v>2.6301969158227741E-2</v>
      </c>
      <c r="BD42" s="34">
        <f>$Q$28/'Fixed data'!$C$7</f>
        <v>2.6301969158227741E-2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2.7780508388379272E-2</v>
      </c>
      <c r="T43" s="34">
        <f>$R$28/'Fixed data'!$C$7</f>
        <v>2.7780508388379272E-2</v>
      </c>
      <c r="U43" s="34">
        <f>$R$28/'Fixed data'!$C$7</f>
        <v>2.7780508388379272E-2</v>
      </c>
      <c r="V43" s="34">
        <f>$R$28/'Fixed data'!$C$7</f>
        <v>2.7780508388379272E-2</v>
      </c>
      <c r="W43" s="34">
        <f>$R$28/'Fixed data'!$C$7</f>
        <v>2.7780508388379272E-2</v>
      </c>
      <c r="X43" s="34">
        <f>$R$28/'Fixed data'!$C$7</f>
        <v>2.7780508388379272E-2</v>
      </c>
      <c r="Y43" s="34">
        <f>$R$28/'Fixed data'!$C$7</f>
        <v>2.7780508388379272E-2</v>
      </c>
      <c r="Z43" s="34">
        <f>$R$28/'Fixed data'!$C$7</f>
        <v>2.7780508388379272E-2</v>
      </c>
      <c r="AA43" s="34">
        <f>$R$28/'Fixed data'!$C$7</f>
        <v>2.7780508388379272E-2</v>
      </c>
      <c r="AB43" s="34">
        <f>$R$28/'Fixed data'!$C$7</f>
        <v>2.7780508388379272E-2</v>
      </c>
      <c r="AC43" s="34">
        <f>$R$28/'Fixed data'!$C$7</f>
        <v>2.7780508388379272E-2</v>
      </c>
      <c r="AD43" s="34">
        <f>$R$28/'Fixed data'!$C$7</f>
        <v>2.7780508388379272E-2</v>
      </c>
      <c r="AE43" s="34">
        <f>$R$28/'Fixed data'!$C$7</f>
        <v>2.7780508388379272E-2</v>
      </c>
      <c r="AF43" s="34">
        <f>$R$28/'Fixed data'!$C$7</f>
        <v>2.7780508388379272E-2</v>
      </c>
      <c r="AG43" s="34">
        <f>$R$28/'Fixed data'!$C$7</f>
        <v>2.7780508388379272E-2</v>
      </c>
      <c r="AH43" s="34">
        <f>$R$28/'Fixed data'!$C$7</f>
        <v>2.7780508388379272E-2</v>
      </c>
      <c r="AI43" s="34">
        <f>$R$28/'Fixed data'!$C$7</f>
        <v>2.7780508388379272E-2</v>
      </c>
      <c r="AJ43" s="34">
        <f>$R$28/'Fixed data'!$C$7</f>
        <v>2.7780508388379272E-2</v>
      </c>
      <c r="AK43" s="34">
        <f>$R$28/'Fixed data'!$C$7</f>
        <v>2.7780508388379272E-2</v>
      </c>
      <c r="AL43" s="34">
        <f>$R$28/'Fixed data'!$C$7</f>
        <v>2.7780508388379272E-2</v>
      </c>
      <c r="AM43" s="34">
        <f>$R$28/'Fixed data'!$C$7</f>
        <v>2.7780508388379272E-2</v>
      </c>
      <c r="AN43" s="34">
        <f>$R$28/'Fixed data'!$C$7</f>
        <v>2.7780508388379272E-2</v>
      </c>
      <c r="AO43" s="34">
        <f>$R$28/'Fixed data'!$C$7</f>
        <v>2.7780508388379272E-2</v>
      </c>
      <c r="AP43" s="34">
        <f>$R$28/'Fixed data'!$C$7</f>
        <v>2.7780508388379272E-2</v>
      </c>
      <c r="AQ43" s="34">
        <f>$R$28/'Fixed data'!$C$7</f>
        <v>2.7780508388379272E-2</v>
      </c>
      <c r="AR43" s="34">
        <f>$R$28/'Fixed data'!$C$7</f>
        <v>2.7780508388379272E-2</v>
      </c>
      <c r="AS43" s="34">
        <f>$R$28/'Fixed data'!$C$7</f>
        <v>2.7780508388379272E-2</v>
      </c>
      <c r="AT43" s="34">
        <f>$R$28/'Fixed data'!$C$7</f>
        <v>2.7780508388379272E-2</v>
      </c>
      <c r="AU43" s="34">
        <f>$R$28/'Fixed data'!$C$7</f>
        <v>2.7780508388379272E-2</v>
      </c>
      <c r="AV43" s="34">
        <f>$R$28/'Fixed data'!$C$7</f>
        <v>2.7780508388379272E-2</v>
      </c>
      <c r="AW43" s="34">
        <f>$R$28/'Fixed data'!$C$7</f>
        <v>2.7780508388379272E-2</v>
      </c>
      <c r="AX43" s="34">
        <f>$R$28/'Fixed data'!$C$7</f>
        <v>2.7780508388379272E-2</v>
      </c>
      <c r="AY43" s="34">
        <f>$R$28/'Fixed data'!$C$7</f>
        <v>2.7780508388379272E-2</v>
      </c>
      <c r="AZ43" s="34">
        <f>$R$28/'Fixed data'!$C$7</f>
        <v>2.7780508388379272E-2</v>
      </c>
      <c r="BA43" s="34">
        <f>$R$28/'Fixed data'!$C$7</f>
        <v>2.7780508388379272E-2</v>
      </c>
      <c r="BB43" s="34">
        <f>$R$28/'Fixed data'!$C$7</f>
        <v>2.7780508388379272E-2</v>
      </c>
      <c r="BC43" s="34">
        <f>$R$28/'Fixed data'!$C$7</f>
        <v>2.7780508388379272E-2</v>
      </c>
      <c r="BD43" s="34">
        <f>$R$28/'Fixed data'!$C$7</f>
        <v>2.7780508388379272E-2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2.9075922471678527E-2</v>
      </c>
      <c r="U44" s="34">
        <f>$S$28/'Fixed data'!$C$7</f>
        <v>2.9075922471678527E-2</v>
      </c>
      <c r="V44" s="34">
        <f>$S$28/'Fixed data'!$C$7</f>
        <v>2.9075922471678527E-2</v>
      </c>
      <c r="W44" s="34">
        <f>$S$28/'Fixed data'!$C$7</f>
        <v>2.9075922471678527E-2</v>
      </c>
      <c r="X44" s="34">
        <f>$S$28/'Fixed data'!$C$7</f>
        <v>2.9075922471678527E-2</v>
      </c>
      <c r="Y44" s="34">
        <f>$S$28/'Fixed data'!$C$7</f>
        <v>2.9075922471678527E-2</v>
      </c>
      <c r="Z44" s="34">
        <f>$S$28/'Fixed data'!$C$7</f>
        <v>2.9075922471678527E-2</v>
      </c>
      <c r="AA44" s="34">
        <f>$S$28/'Fixed data'!$C$7</f>
        <v>2.9075922471678527E-2</v>
      </c>
      <c r="AB44" s="34">
        <f>$S$28/'Fixed data'!$C$7</f>
        <v>2.9075922471678527E-2</v>
      </c>
      <c r="AC44" s="34">
        <f>$S$28/'Fixed data'!$C$7</f>
        <v>2.9075922471678527E-2</v>
      </c>
      <c r="AD44" s="34">
        <f>$S$28/'Fixed data'!$C$7</f>
        <v>2.9075922471678527E-2</v>
      </c>
      <c r="AE44" s="34">
        <f>$S$28/'Fixed data'!$C$7</f>
        <v>2.9075922471678527E-2</v>
      </c>
      <c r="AF44" s="34">
        <f>$S$28/'Fixed data'!$C$7</f>
        <v>2.9075922471678527E-2</v>
      </c>
      <c r="AG44" s="34">
        <f>$S$28/'Fixed data'!$C$7</f>
        <v>2.9075922471678527E-2</v>
      </c>
      <c r="AH44" s="34">
        <f>$S$28/'Fixed data'!$C$7</f>
        <v>2.9075922471678527E-2</v>
      </c>
      <c r="AI44" s="34">
        <f>$S$28/'Fixed data'!$C$7</f>
        <v>2.9075922471678527E-2</v>
      </c>
      <c r="AJ44" s="34">
        <f>$S$28/'Fixed data'!$C$7</f>
        <v>2.9075922471678527E-2</v>
      </c>
      <c r="AK44" s="34">
        <f>$S$28/'Fixed data'!$C$7</f>
        <v>2.9075922471678527E-2</v>
      </c>
      <c r="AL44" s="34">
        <f>$S$28/'Fixed data'!$C$7</f>
        <v>2.9075922471678527E-2</v>
      </c>
      <c r="AM44" s="34">
        <f>$S$28/'Fixed data'!$C$7</f>
        <v>2.9075922471678527E-2</v>
      </c>
      <c r="AN44" s="34">
        <f>$S$28/'Fixed data'!$C$7</f>
        <v>2.9075922471678527E-2</v>
      </c>
      <c r="AO44" s="34">
        <f>$S$28/'Fixed data'!$C$7</f>
        <v>2.9075922471678527E-2</v>
      </c>
      <c r="AP44" s="34">
        <f>$S$28/'Fixed data'!$C$7</f>
        <v>2.9075922471678527E-2</v>
      </c>
      <c r="AQ44" s="34">
        <f>$S$28/'Fixed data'!$C$7</f>
        <v>2.9075922471678527E-2</v>
      </c>
      <c r="AR44" s="34">
        <f>$S$28/'Fixed data'!$C$7</f>
        <v>2.9075922471678527E-2</v>
      </c>
      <c r="AS44" s="34">
        <f>$S$28/'Fixed data'!$C$7</f>
        <v>2.9075922471678527E-2</v>
      </c>
      <c r="AT44" s="34">
        <f>$S$28/'Fixed data'!$C$7</f>
        <v>2.9075922471678527E-2</v>
      </c>
      <c r="AU44" s="34">
        <f>$S$28/'Fixed data'!$C$7</f>
        <v>2.9075922471678527E-2</v>
      </c>
      <c r="AV44" s="34">
        <f>$S$28/'Fixed data'!$C$7</f>
        <v>2.9075922471678527E-2</v>
      </c>
      <c r="AW44" s="34">
        <f>$S$28/'Fixed data'!$C$7</f>
        <v>2.9075922471678527E-2</v>
      </c>
      <c r="AX44" s="34">
        <f>$S$28/'Fixed data'!$C$7</f>
        <v>2.9075922471678527E-2</v>
      </c>
      <c r="AY44" s="34">
        <f>$S$28/'Fixed data'!$C$7</f>
        <v>2.9075922471678527E-2</v>
      </c>
      <c r="AZ44" s="34">
        <f>$S$28/'Fixed data'!$C$7</f>
        <v>2.9075922471678527E-2</v>
      </c>
      <c r="BA44" s="34">
        <f>$S$28/'Fixed data'!$C$7</f>
        <v>2.9075922471678527E-2</v>
      </c>
      <c r="BB44" s="34">
        <f>$S$28/'Fixed data'!$C$7</f>
        <v>2.9075922471678527E-2</v>
      </c>
      <c r="BC44" s="34">
        <f>$S$28/'Fixed data'!$C$7</f>
        <v>2.9075922471678527E-2</v>
      </c>
      <c r="BD44" s="34">
        <f>$S$28/'Fixed data'!$C$7</f>
        <v>2.9075922471678527E-2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3.0187057321881976E-2</v>
      </c>
      <c r="V45" s="34">
        <f>$T$28/'Fixed data'!$C$7</f>
        <v>3.0187057321881976E-2</v>
      </c>
      <c r="W45" s="34">
        <f>$T$28/'Fixed data'!$C$7</f>
        <v>3.0187057321881976E-2</v>
      </c>
      <c r="X45" s="34">
        <f>$T$28/'Fixed data'!$C$7</f>
        <v>3.0187057321881976E-2</v>
      </c>
      <c r="Y45" s="34">
        <f>$T$28/'Fixed data'!$C$7</f>
        <v>3.0187057321881976E-2</v>
      </c>
      <c r="Z45" s="34">
        <f>$T$28/'Fixed data'!$C$7</f>
        <v>3.0187057321881976E-2</v>
      </c>
      <c r="AA45" s="34">
        <f>$T$28/'Fixed data'!$C$7</f>
        <v>3.0187057321881976E-2</v>
      </c>
      <c r="AB45" s="34">
        <f>$T$28/'Fixed data'!$C$7</f>
        <v>3.0187057321881976E-2</v>
      </c>
      <c r="AC45" s="34">
        <f>$T$28/'Fixed data'!$C$7</f>
        <v>3.0187057321881976E-2</v>
      </c>
      <c r="AD45" s="34">
        <f>$T$28/'Fixed data'!$C$7</f>
        <v>3.0187057321881976E-2</v>
      </c>
      <c r="AE45" s="34">
        <f>$T$28/'Fixed data'!$C$7</f>
        <v>3.0187057321881976E-2</v>
      </c>
      <c r="AF45" s="34">
        <f>$T$28/'Fixed data'!$C$7</f>
        <v>3.0187057321881976E-2</v>
      </c>
      <c r="AG45" s="34">
        <f>$T$28/'Fixed data'!$C$7</f>
        <v>3.0187057321881976E-2</v>
      </c>
      <c r="AH45" s="34">
        <f>$T$28/'Fixed data'!$C$7</f>
        <v>3.0187057321881976E-2</v>
      </c>
      <c r="AI45" s="34">
        <f>$T$28/'Fixed data'!$C$7</f>
        <v>3.0187057321881976E-2</v>
      </c>
      <c r="AJ45" s="34">
        <f>$T$28/'Fixed data'!$C$7</f>
        <v>3.0187057321881976E-2</v>
      </c>
      <c r="AK45" s="34">
        <f>$T$28/'Fixed data'!$C$7</f>
        <v>3.0187057321881976E-2</v>
      </c>
      <c r="AL45" s="34">
        <f>$T$28/'Fixed data'!$C$7</f>
        <v>3.0187057321881976E-2</v>
      </c>
      <c r="AM45" s="34">
        <f>$T$28/'Fixed data'!$C$7</f>
        <v>3.0187057321881976E-2</v>
      </c>
      <c r="AN45" s="34">
        <f>$T$28/'Fixed data'!$C$7</f>
        <v>3.0187057321881976E-2</v>
      </c>
      <c r="AO45" s="34">
        <f>$T$28/'Fixed data'!$C$7</f>
        <v>3.0187057321881976E-2</v>
      </c>
      <c r="AP45" s="34">
        <f>$T$28/'Fixed data'!$C$7</f>
        <v>3.0187057321881976E-2</v>
      </c>
      <c r="AQ45" s="34">
        <f>$T$28/'Fixed data'!$C$7</f>
        <v>3.0187057321881976E-2</v>
      </c>
      <c r="AR45" s="34">
        <f>$T$28/'Fixed data'!$C$7</f>
        <v>3.0187057321881976E-2</v>
      </c>
      <c r="AS45" s="34">
        <f>$T$28/'Fixed data'!$C$7</f>
        <v>3.0187057321881976E-2</v>
      </c>
      <c r="AT45" s="34">
        <f>$T$28/'Fixed data'!$C$7</f>
        <v>3.0187057321881976E-2</v>
      </c>
      <c r="AU45" s="34">
        <f>$T$28/'Fixed data'!$C$7</f>
        <v>3.0187057321881976E-2</v>
      </c>
      <c r="AV45" s="34">
        <f>$T$28/'Fixed data'!$C$7</f>
        <v>3.0187057321881976E-2</v>
      </c>
      <c r="AW45" s="34">
        <f>$T$28/'Fixed data'!$C$7</f>
        <v>3.0187057321881976E-2</v>
      </c>
      <c r="AX45" s="34">
        <f>$T$28/'Fixed data'!$C$7</f>
        <v>3.0187057321881976E-2</v>
      </c>
      <c r="AY45" s="34">
        <f>$T$28/'Fixed data'!$C$7</f>
        <v>3.0187057321881976E-2</v>
      </c>
      <c r="AZ45" s="34">
        <f>$T$28/'Fixed data'!$C$7</f>
        <v>3.0187057321881976E-2</v>
      </c>
      <c r="BA45" s="34">
        <f>$T$28/'Fixed data'!$C$7</f>
        <v>3.0187057321881976E-2</v>
      </c>
      <c r="BB45" s="34">
        <f>$T$28/'Fixed data'!$C$7</f>
        <v>3.0187057321881976E-2</v>
      </c>
      <c r="BC45" s="34">
        <f>$T$28/'Fixed data'!$C$7</f>
        <v>3.0187057321881976E-2</v>
      </c>
      <c r="BD45" s="34">
        <f>$T$28/'Fixed data'!$C$7</f>
        <v>3.0187057321881976E-2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3.1113450925009223E-2</v>
      </c>
      <c r="W46" s="34">
        <f>$U$28/'Fixed data'!$C$7</f>
        <v>3.1113450925009223E-2</v>
      </c>
      <c r="X46" s="34">
        <f>$U$28/'Fixed data'!$C$7</f>
        <v>3.1113450925009223E-2</v>
      </c>
      <c r="Y46" s="34">
        <f>$U$28/'Fixed data'!$C$7</f>
        <v>3.1113450925009223E-2</v>
      </c>
      <c r="Z46" s="34">
        <f>$U$28/'Fixed data'!$C$7</f>
        <v>3.1113450925009223E-2</v>
      </c>
      <c r="AA46" s="34">
        <f>$U$28/'Fixed data'!$C$7</f>
        <v>3.1113450925009223E-2</v>
      </c>
      <c r="AB46" s="34">
        <f>$U$28/'Fixed data'!$C$7</f>
        <v>3.1113450925009223E-2</v>
      </c>
      <c r="AC46" s="34">
        <f>$U$28/'Fixed data'!$C$7</f>
        <v>3.1113450925009223E-2</v>
      </c>
      <c r="AD46" s="34">
        <f>$U$28/'Fixed data'!$C$7</f>
        <v>3.1113450925009223E-2</v>
      </c>
      <c r="AE46" s="34">
        <f>$U$28/'Fixed data'!$C$7</f>
        <v>3.1113450925009223E-2</v>
      </c>
      <c r="AF46" s="34">
        <f>$U$28/'Fixed data'!$C$7</f>
        <v>3.1113450925009223E-2</v>
      </c>
      <c r="AG46" s="34">
        <f>$U$28/'Fixed data'!$C$7</f>
        <v>3.1113450925009223E-2</v>
      </c>
      <c r="AH46" s="34">
        <f>$U$28/'Fixed data'!$C$7</f>
        <v>3.1113450925009223E-2</v>
      </c>
      <c r="AI46" s="34">
        <f>$U$28/'Fixed data'!$C$7</f>
        <v>3.1113450925009223E-2</v>
      </c>
      <c r="AJ46" s="34">
        <f>$U$28/'Fixed data'!$C$7</f>
        <v>3.1113450925009223E-2</v>
      </c>
      <c r="AK46" s="34">
        <f>$U$28/'Fixed data'!$C$7</f>
        <v>3.1113450925009223E-2</v>
      </c>
      <c r="AL46" s="34">
        <f>$U$28/'Fixed data'!$C$7</f>
        <v>3.1113450925009223E-2</v>
      </c>
      <c r="AM46" s="34">
        <f>$U$28/'Fixed data'!$C$7</f>
        <v>3.1113450925009223E-2</v>
      </c>
      <c r="AN46" s="34">
        <f>$U$28/'Fixed data'!$C$7</f>
        <v>3.1113450925009223E-2</v>
      </c>
      <c r="AO46" s="34">
        <f>$U$28/'Fixed data'!$C$7</f>
        <v>3.1113450925009223E-2</v>
      </c>
      <c r="AP46" s="34">
        <f>$U$28/'Fixed data'!$C$7</f>
        <v>3.1113450925009223E-2</v>
      </c>
      <c r="AQ46" s="34">
        <f>$U$28/'Fixed data'!$C$7</f>
        <v>3.1113450925009223E-2</v>
      </c>
      <c r="AR46" s="34">
        <f>$U$28/'Fixed data'!$C$7</f>
        <v>3.1113450925009223E-2</v>
      </c>
      <c r="AS46" s="34">
        <f>$U$28/'Fixed data'!$C$7</f>
        <v>3.1113450925009223E-2</v>
      </c>
      <c r="AT46" s="34">
        <f>$U$28/'Fixed data'!$C$7</f>
        <v>3.1113450925009223E-2</v>
      </c>
      <c r="AU46" s="34">
        <f>$U$28/'Fixed data'!$C$7</f>
        <v>3.1113450925009223E-2</v>
      </c>
      <c r="AV46" s="34">
        <f>$U$28/'Fixed data'!$C$7</f>
        <v>3.1113450925009223E-2</v>
      </c>
      <c r="AW46" s="34">
        <f>$U$28/'Fixed data'!$C$7</f>
        <v>3.1113450925009223E-2</v>
      </c>
      <c r="AX46" s="34">
        <f>$U$28/'Fixed data'!$C$7</f>
        <v>3.1113450925009223E-2</v>
      </c>
      <c r="AY46" s="34">
        <f>$U$28/'Fixed data'!$C$7</f>
        <v>3.1113450925009223E-2</v>
      </c>
      <c r="AZ46" s="34">
        <f>$U$28/'Fixed data'!$C$7</f>
        <v>3.1113450925009223E-2</v>
      </c>
      <c r="BA46" s="34">
        <f>$U$28/'Fixed data'!$C$7</f>
        <v>3.1113450925009223E-2</v>
      </c>
      <c r="BB46" s="34">
        <f>$U$28/'Fixed data'!$C$7</f>
        <v>3.1113450925009223E-2</v>
      </c>
      <c r="BC46" s="34">
        <f>$U$28/'Fixed data'!$C$7</f>
        <v>3.1113450925009223E-2</v>
      </c>
      <c r="BD46" s="34">
        <f>$U$28/'Fixed data'!$C$7</f>
        <v>3.1113450925009223E-2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3.1812199728202845E-2</v>
      </c>
      <c r="X47" s="34">
        <f>$V$28/'Fixed data'!$C$7</f>
        <v>3.1812199728202845E-2</v>
      </c>
      <c r="Y47" s="34">
        <f>$V$28/'Fixed data'!$C$7</f>
        <v>3.1812199728202845E-2</v>
      </c>
      <c r="Z47" s="34">
        <f>$V$28/'Fixed data'!$C$7</f>
        <v>3.1812199728202845E-2</v>
      </c>
      <c r="AA47" s="34">
        <f>$V$28/'Fixed data'!$C$7</f>
        <v>3.1812199728202845E-2</v>
      </c>
      <c r="AB47" s="34">
        <f>$V$28/'Fixed data'!$C$7</f>
        <v>3.1812199728202845E-2</v>
      </c>
      <c r="AC47" s="34">
        <f>$V$28/'Fixed data'!$C$7</f>
        <v>3.1812199728202845E-2</v>
      </c>
      <c r="AD47" s="34">
        <f>$V$28/'Fixed data'!$C$7</f>
        <v>3.1812199728202845E-2</v>
      </c>
      <c r="AE47" s="34">
        <f>$V$28/'Fixed data'!$C$7</f>
        <v>3.1812199728202845E-2</v>
      </c>
      <c r="AF47" s="34">
        <f>$V$28/'Fixed data'!$C$7</f>
        <v>3.1812199728202845E-2</v>
      </c>
      <c r="AG47" s="34">
        <f>$V$28/'Fixed data'!$C$7</f>
        <v>3.1812199728202845E-2</v>
      </c>
      <c r="AH47" s="34">
        <f>$V$28/'Fixed data'!$C$7</f>
        <v>3.1812199728202845E-2</v>
      </c>
      <c r="AI47" s="34">
        <f>$V$28/'Fixed data'!$C$7</f>
        <v>3.1812199728202845E-2</v>
      </c>
      <c r="AJ47" s="34">
        <f>$V$28/'Fixed data'!$C$7</f>
        <v>3.1812199728202845E-2</v>
      </c>
      <c r="AK47" s="34">
        <f>$V$28/'Fixed data'!$C$7</f>
        <v>3.1812199728202845E-2</v>
      </c>
      <c r="AL47" s="34">
        <f>$V$28/'Fixed data'!$C$7</f>
        <v>3.1812199728202845E-2</v>
      </c>
      <c r="AM47" s="34">
        <f>$V$28/'Fixed data'!$C$7</f>
        <v>3.1812199728202845E-2</v>
      </c>
      <c r="AN47" s="34">
        <f>$V$28/'Fixed data'!$C$7</f>
        <v>3.1812199728202845E-2</v>
      </c>
      <c r="AO47" s="34">
        <f>$V$28/'Fixed data'!$C$7</f>
        <v>3.1812199728202845E-2</v>
      </c>
      <c r="AP47" s="34">
        <f>$V$28/'Fixed data'!$C$7</f>
        <v>3.1812199728202845E-2</v>
      </c>
      <c r="AQ47" s="34">
        <f>$V$28/'Fixed data'!$C$7</f>
        <v>3.1812199728202845E-2</v>
      </c>
      <c r="AR47" s="34">
        <f>$V$28/'Fixed data'!$C$7</f>
        <v>3.1812199728202845E-2</v>
      </c>
      <c r="AS47" s="34">
        <f>$V$28/'Fixed data'!$C$7</f>
        <v>3.1812199728202845E-2</v>
      </c>
      <c r="AT47" s="34">
        <f>$V$28/'Fixed data'!$C$7</f>
        <v>3.1812199728202845E-2</v>
      </c>
      <c r="AU47" s="34">
        <f>$V$28/'Fixed data'!$C$7</f>
        <v>3.1812199728202845E-2</v>
      </c>
      <c r="AV47" s="34">
        <f>$V$28/'Fixed data'!$C$7</f>
        <v>3.1812199728202845E-2</v>
      </c>
      <c r="AW47" s="34">
        <f>$V$28/'Fixed data'!$C$7</f>
        <v>3.1812199728202845E-2</v>
      </c>
      <c r="AX47" s="34">
        <f>$V$28/'Fixed data'!$C$7</f>
        <v>3.1812199728202845E-2</v>
      </c>
      <c r="AY47" s="34">
        <f>$V$28/'Fixed data'!$C$7</f>
        <v>3.1812199728202845E-2</v>
      </c>
      <c r="AZ47" s="34">
        <f>$V$28/'Fixed data'!$C$7</f>
        <v>3.1812199728202845E-2</v>
      </c>
      <c r="BA47" s="34">
        <f>$V$28/'Fixed data'!$C$7</f>
        <v>3.1812199728202845E-2</v>
      </c>
      <c r="BB47" s="34">
        <f>$V$28/'Fixed data'!$C$7</f>
        <v>3.1812199728202845E-2</v>
      </c>
      <c r="BC47" s="34">
        <f>$V$28/'Fixed data'!$C$7</f>
        <v>3.1812199728202845E-2</v>
      </c>
      <c r="BD47" s="34">
        <f>$V$28/'Fixed data'!$C$7</f>
        <v>3.1812199728202845E-2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3.2231622563039283E-2</v>
      </c>
      <c r="Y48" s="34">
        <f>$W$28/'Fixed data'!$C$7</f>
        <v>3.2231622563039283E-2</v>
      </c>
      <c r="Z48" s="34">
        <f>$W$28/'Fixed data'!$C$7</f>
        <v>3.2231622563039283E-2</v>
      </c>
      <c r="AA48" s="34">
        <f>$W$28/'Fixed data'!$C$7</f>
        <v>3.2231622563039283E-2</v>
      </c>
      <c r="AB48" s="34">
        <f>$W$28/'Fixed data'!$C$7</f>
        <v>3.2231622563039283E-2</v>
      </c>
      <c r="AC48" s="34">
        <f>$W$28/'Fixed data'!$C$7</f>
        <v>3.2231622563039283E-2</v>
      </c>
      <c r="AD48" s="34">
        <f>$W$28/'Fixed data'!$C$7</f>
        <v>3.2231622563039283E-2</v>
      </c>
      <c r="AE48" s="34">
        <f>$W$28/'Fixed data'!$C$7</f>
        <v>3.2231622563039283E-2</v>
      </c>
      <c r="AF48" s="34">
        <f>$W$28/'Fixed data'!$C$7</f>
        <v>3.2231622563039283E-2</v>
      </c>
      <c r="AG48" s="34">
        <f>$W$28/'Fixed data'!$C$7</f>
        <v>3.2231622563039283E-2</v>
      </c>
      <c r="AH48" s="34">
        <f>$W$28/'Fixed data'!$C$7</f>
        <v>3.2231622563039283E-2</v>
      </c>
      <c r="AI48" s="34">
        <f>$W$28/'Fixed data'!$C$7</f>
        <v>3.2231622563039283E-2</v>
      </c>
      <c r="AJ48" s="34">
        <f>$W$28/'Fixed data'!$C$7</f>
        <v>3.2231622563039283E-2</v>
      </c>
      <c r="AK48" s="34">
        <f>$W$28/'Fixed data'!$C$7</f>
        <v>3.2231622563039283E-2</v>
      </c>
      <c r="AL48" s="34">
        <f>$W$28/'Fixed data'!$C$7</f>
        <v>3.2231622563039283E-2</v>
      </c>
      <c r="AM48" s="34">
        <f>$W$28/'Fixed data'!$C$7</f>
        <v>3.2231622563039283E-2</v>
      </c>
      <c r="AN48" s="34">
        <f>$W$28/'Fixed data'!$C$7</f>
        <v>3.2231622563039283E-2</v>
      </c>
      <c r="AO48" s="34">
        <f>$W$28/'Fixed data'!$C$7</f>
        <v>3.2231622563039283E-2</v>
      </c>
      <c r="AP48" s="34">
        <f>$W$28/'Fixed data'!$C$7</f>
        <v>3.2231622563039283E-2</v>
      </c>
      <c r="AQ48" s="34">
        <f>$W$28/'Fixed data'!$C$7</f>
        <v>3.2231622563039283E-2</v>
      </c>
      <c r="AR48" s="34">
        <f>$W$28/'Fixed data'!$C$7</f>
        <v>3.2231622563039283E-2</v>
      </c>
      <c r="AS48" s="34">
        <f>$W$28/'Fixed data'!$C$7</f>
        <v>3.2231622563039283E-2</v>
      </c>
      <c r="AT48" s="34">
        <f>$W$28/'Fixed data'!$C$7</f>
        <v>3.2231622563039283E-2</v>
      </c>
      <c r="AU48" s="34">
        <f>$W$28/'Fixed data'!$C$7</f>
        <v>3.2231622563039283E-2</v>
      </c>
      <c r="AV48" s="34">
        <f>$W$28/'Fixed data'!$C$7</f>
        <v>3.2231622563039283E-2</v>
      </c>
      <c r="AW48" s="34">
        <f>$W$28/'Fixed data'!$C$7</f>
        <v>3.2231622563039283E-2</v>
      </c>
      <c r="AX48" s="34">
        <f>$W$28/'Fixed data'!$C$7</f>
        <v>3.2231622563039283E-2</v>
      </c>
      <c r="AY48" s="34">
        <f>$W$28/'Fixed data'!$C$7</f>
        <v>3.2231622563039283E-2</v>
      </c>
      <c r="AZ48" s="34">
        <f>$W$28/'Fixed data'!$C$7</f>
        <v>3.2231622563039283E-2</v>
      </c>
      <c r="BA48" s="34">
        <f>$W$28/'Fixed data'!$C$7</f>
        <v>3.2231622563039283E-2</v>
      </c>
      <c r="BB48" s="34">
        <f>$W$28/'Fixed data'!$C$7</f>
        <v>3.2231622563039283E-2</v>
      </c>
      <c r="BC48" s="34">
        <f>$W$28/'Fixed data'!$C$7</f>
        <v>3.2231622563039283E-2</v>
      </c>
      <c r="BD48" s="34">
        <f>$W$28/'Fixed data'!$C$7</f>
        <v>3.2231622563039283E-2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3.2449075653385354E-2</v>
      </c>
      <c r="Z49" s="34">
        <f>$X$28/'Fixed data'!$C$7</f>
        <v>3.2449075653385354E-2</v>
      </c>
      <c r="AA49" s="34">
        <f>$X$28/'Fixed data'!$C$7</f>
        <v>3.2449075653385354E-2</v>
      </c>
      <c r="AB49" s="34">
        <f>$X$28/'Fixed data'!$C$7</f>
        <v>3.2449075653385354E-2</v>
      </c>
      <c r="AC49" s="34">
        <f>$X$28/'Fixed data'!$C$7</f>
        <v>3.2449075653385354E-2</v>
      </c>
      <c r="AD49" s="34">
        <f>$X$28/'Fixed data'!$C$7</f>
        <v>3.2449075653385354E-2</v>
      </c>
      <c r="AE49" s="34">
        <f>$X$28/'Fixed data'!$C$7</f>
        <v>3.2449075653385354E-2</v>
      </c>
      <c r="AF49" s="34">
        <f>$X$28/'Fixed data'!$C$7</f>
        <v>3.2449075653385354E-2</v>
      </c>
      <c r="AG49" s="34">
        <f>$X$28/'Fixed data'!$C$7</f>
        <v>3.2449075653385354E-2</v>
      </c>
      <c r="AH49" s="34">
        <f>$X$28/'Fixed data'!$C$7</f>
        <v>3.2449075653385354E-2</v>
      </c>
      <c r="AI49" s="34">
        <f>$X$28/'Fixed data'!$C$7</f>
        <v>3.2449075653385354E-2</v>
      </c>
      <c r="AJ49" s="34">
        <f>$X$28/'Fixed data'!$C$7</f>
        <v>3.2449075653385354E-2</v>
      </c>
      <c r="AK49" s="34">
        <f>$X$28/'Fixed data'!$C$7</f>
        <v>3.2449075653385354E-2</v>
      </c>
      <c r="AL49" s="34">
        <f>$X$28/'Fixed data'!$C$7</f>
        <v>3.2449075653385354E-2</v>
      </c>
      <c r="AM49" s="34">
        <f>$X$28/'Fixed data'!$C$7</f>
        <v>3.2449075653385354E-2</v>
      </c>
      <c r="AN49" s="34">
        <f>$X$28/'Fixed data'!$C$7</f>
        <v>3.2449075653385354E-2</v>
      </c>
      <c r="AO49" s="34">
        <f>$X$28/'Fixed data'!$C$7</f>
        <v>3.2449075653385354E-2</v>
      </c>
      <c r="AP49" s="34">
        <f>$X$28/'Fixed data'!$C$7</f>
        <v>3.2449075653385354E-2</v>
      </c>
      <c r="AQ49" s="34">
        <f>$X$28/'Fixed data'!$C$7</f>
        <v>3.2449075653385354E-2</v>
      </c>
      <c r="AR49" s="34">
        <f>$X$28/'Fixed data'!$C$7</f>
        <v>3.2449075653385354E-2</v>
      </c>
      <c r="AS49" s="34">
        <f>$X$28/'Fixed data'!$C$7</f>
        <v>3.2449075653385354E-2</v>
      </c>
      <c r="AT49" s="34">
        <f>$X$28/'Fixed data'!$C$7</f>
        <v>3.2449075653385354E-2</v>
      </c>
      <c r="AU49" s="34">
        <f>$X$28/'Fixed data'!$C$7</f>
        <v>3.2449075653385354E-2</v>
      </c>
      <c r="AV49" s="34">
        <f>$X$28/'Fixed data'!$C$7</f>
        <v>3.2449075653385354E-2</v>
      </c>
      <c r="AW49" s="34">
        <f>$X$28/'Fixed data'!$C$7</f>
        <v>3.2449075653385354E-2</v>
      </c>
      <c r="AX49" s="34">
        <f>$X$28/'Fixed data'!$C$7</f>
        <v>3.2449075653385354E-2</v>
      </c>
      <c r="AY49" s="34">
        <f>$X$28/'Fixed data'!$C$7</f>
        <v>3.2449075653385354E-2</v>
      </c>
      <c r="AZ49" s="34">
        <f>$X$28/'Fixed data'!$C$7</f>
        <v>3.2449075653385354E-2</v>
      </c>
      <c r="BA49" s="34">
        <f>$X$28/'Fixed data'!$C$7</f>
        <v>3.2449075653385354E-2</v>
      </c>
      <c r="BB49" s="34">
        <f>$X$28/'Fixed data'!$C$7</f>
        <v>3.2449075653385354E-2</v>
      </c>
      <c r="BC49" s="34">
        <f>$X$28/'Fixed data'!$C$7</f>
        <v>3.2449075653385354E-2</v>
      </c>
      <c r="BD49" s="34">
        <f>$X$28/'Fixed data'!$C$7</f>
        <v>3.2449075653385354E-2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3.2547173606310903E-2</v>
      </c>
      <c r="AA50" s="34">
        <f>$Y$28/'Fixed data'!$C$7</f>
        <v>3.2547173606310903E-2</v>
      </c>
      <c r="AB50" s="34">
        <f>$Y$28/'Fixed data'!$C$7</f>
        <v>3.2547173606310903E-2</v>
      </c>
      <c r="AC50" s="34">
        <f>$Y$28/'Fixed data'!$C$7</f>
        <v>3.2547173606310903E-2</v>
      </c>
      <c r="AD50" s="34">
        <f>$Y$28/'Fixed data'!$C$7</f>
        <v>3.2547173606310903E-2</v>
      </c>
      <c r="AE50" s="34">
        <f>$Y$28/'Fixed data'!$C$7</f>
        <v>3.2547173606310903E-2</v>
      </c>
      <c r="AF50" s="34">
        <f>$Y$28/'Fixed data'!$C$7</f>
        <v>3.2547173606310903E-2</v>
      </c>
      <c r="AG50" s="34">
        <f>$Y$28/'Fixed data'!$C$7</f>
        <v>3.2547173606310903E-2</v>
      </c>
      <c r="AH50" s="34">
        <f>$Y$28/'Fixed data'!$C$7</f>
        <v>3.2547173606310903E-2</v>
      </c>
      <c r="AI50" s="34">
        <f>$Y$28/'Fixed data'!$C$7</f>
        <v>3.2547173606310903E-2</v>
      </c>
      <c r="AJ50" s="34">
        <f>$Y$28/'Fixed data'!$C$7</f>
        <v>3.2547173606310903E-2</v>
      </c>
      <c r="AK50" s="34">
        <f>$Y$28/'Fixed data'!$C$7</f>
        <v>3.2547173606310903E-2</v>
      </c>
      <c r="AL50" s="34">
        <f>$Y$28/'Fixed data'!$C$7</f>
        <v>3.2547173606310903E-2</v>
      </c>
      <c r="AM50" s="34">
        <f>$Y$28/'Fixed data'!$C$7</f>
        <v>3.2547173606310903E-2</v>
      </c>
      <c r="AN50" s="34">
        <f>$Y$28/'Fixed data'!$C$7</f>
        <v>3.2547173606310903E-2</v>
      </c>
      <c r="AO50" s="34">
        <f>$Y$28/'Fixed data'!$C$7</f>
        <v>3.2547173606310903E-2</v>
      </c>
      <c r="AP50" s="34">
        <f>$Y$28/'Fixed data'!$C$7</f>
        <v>3.2547173606310903E-2</v>
      </c>
      <c r="AQ50" s="34">
        <f>$Y$28/'Fixed data'!$C$7</f>
        <v>3.2547173606310903E-2</v>
      </c>
      <c r="AR50" s="34">
        <f>$Y$28/'Fixed data'!$C$7</f>
        <v>3.2547173606310903E-2</v>
      </c>
      <c r="AS50" s="34">
        <f>$Y$28/'Fixed data'!$C$7</f>
        <v>3.2547173606310903E-2</v>
      </c>
      <c r="AT50" s="34">
        <f>$Y$28/'Fixed data'!$C$7</f>
        <v>3.2547173606310903E-2</v>
      </c>
      <c r="AU50" s="34">
        <f>$Y$28/'Fixed data'!$C$7</f>
        <v>3.2547173606310903E-2</v>
      </c>
      <c r="AV50" s="34">
        <f>$Y$28/'Fixed data'!$C$7</f>
        <v>3.2547173606310903E-2</v>
      </c>
      <c r="AW50" s="34">
        <f>$Y$28/'Fixed data'!$C$7</f>
        <v>3.2547173606310903E-2</v>
      </c>
      <c r="AX50" s="34">
        <f>$Y$28/'Fixed data'!$C$7</f>
        <v>3.2547173606310903E-2</v>
      </c>
      <c r="AY50" s="34">
        <f>$Y$28/'Fixed data'!$C$7</f>
        <v>3.2547173606310903E-2</v>
      </c>
      <c r="AZ50" s="34">
        <f>$Y$28/'Fixed data'!$C$7</f>
        <v>3.2547173606310903E-2</v>
      </c>
      <c r="BA50" s="34">
        <f>$Y$28/'Fixed data'!$C$7</f>
        <v>3.2547173606310903E-2</v>
      </c>
      <c r="BB50" s="34">
        <f>$Y$28/'Fixed data'!$C$7</f>
        <v>3.2547173606310903E-2</v>
      </c>
      <c r="BC50" s="34">
        <f>$Y$28/'Fixed data'!$C$7</f>
        <v>3.2547173606310903E-2</v>
      </c>
      <c r="BD50" s="34">
        <f>$Y$28/'Fixed data'!$C$7</f>
        <v>3.2547173606310903E-2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3.2582400658268659E-2</v>
      </c>
      <c r="AB51" s="34">
        <f>$Z$28/'Fixed data'!$C$7</f>
        <v>3.2582400658268659E-2</v>
      </c>
      <c r="AC51" s="34">
        <f>$Z$28/'Fixed data'!$C$7</f>
        <v>3.2582400658268659E-2</v>
      </c>
      <c r="AD51" s="34">
        <f>$Z$28/'Fixed data'!$C$7</f>
        <v>3.2582400658268659E-2</v>
      </c>
      <c r="AE51" s="34">
        <f>$Z$28/'Fixed data'!$C$7</f>
        <v>3.2582400658268659E-2</v>
      </c>
      <c r="AF51" s="34">
        <f>$Z$28/'Fixed data'!$C$7</f>
        <v>3.2582400658268659E-2</v>
      </c>
      <c r="AG51" s="34">
        <f>$Z$28/'Fixed data'!$C$7</f>
        <v>3.2582400658268659E-2</v>
      </c>
      <c r="AH51" s="34">
        <f>$Z$28/'Fixed data'!$C$7</f>
        <v>3.2582400658268659E-2</v>
      </c>
      <c r="AI51" s="34">
        <f>$Z$28/'Fixed data'!$C$7</f>
        <v>3.2582400658268659E-2</v>
      </c>
      <c r="AJ51" s="34">
        <f>$Z$28/'Fixed data'!$C$7</f>
        <v>3.2582400658268659E-2</v>
      </c>
      <c r="AK51" s="34">
        <f>$Z$28/'Fixed data'!$C$7</f>
        <v>3.2582400658268659E-2</v>
      </c>
      <c r="AL51" s="34">
        <f>$Z$28/'Fixed data'!$C$7</f>
        <v>3.2582400658268659E-2</v>
      </c>
      <c r="AM51" s="34">
        <f>$Z$28/'Fixed data'!$C$7</f>
        <v>3.2582400658268659E-2</v>
      </c>
      <c r="AN51" s="34">
        <f>$Z$28/'Fixed data'!$C$7</f>
        <v>3.2582400658268659E-2</v>
      </c>
      <c r="AO51" s="34">
        <f>$Z$28/'Fixed data'!$C$7</f>
        <v>3.2582400658268659E-2</v>
      </c>
      <c r="AP51" s="34">
        <f>$Z$28/'Fixed data'!$C$7</f>
        <v>3.2582400658268659E-2</v>
      </c>
      <c r="AQ51" s="34">
        <f>$Z$28/'Fixed data'!$C$7</f>
        <v>3.2582400658268659E-2</v>
      </c>
      <c r="AR51" s="34">
        <f>$Z$28/'Fixed data'!$C$7</f>
        <v>3.2582400658268659E-2</v>
      </c>
      <c r="AS51" s="34">
        <f>$Z$28/'Fixed data'!$C$7</f>
        <v>3.2582400658268659E-2</v>
      </c>
      <c r="AT51" s="34">
        <f>$Z$28/'Fixed data'!$C$7</f>
        <v>3.2582400658268659E-2</v>
      </c>
      <c r="AU51" s="34">
        <f>$Z$28/'Fixed data'!$C$7</f>
        <v>3.2582400658268659E-2</v>
      </c>
      <c r="AV51" s="34">
        <f>$Z$28/'Fixed data'!$C$7</f>
        <v>3.2582400658268659E-2</v>
      </c>
      <c r="AW51" s="34">
        <f>$Z$28/'Fixed data'!$C$7</f>
        <v>3.2582400658268659E-2</v>
      </c>
      <c r="AX51" s="34">
        <f>$Z$28/'Fixed data'!$C$7</f>
        <v>3.2582400658268659E-2</v>
      </c>
      <c r="AY51" s="34">
        <f>$Z$28/'Fixed data'!$C$7</f>
        <v>3.2582400658268659E-2</v>
      </c>
      <c r="AZ51" s="34">
        <f>$Z$28/'Fixed data'!$C$7</f>
        <v>3.2582400658268659E-2</v>
      </c>
      <c r="BA51" s="34">
        <f>$Z$28/'Fixed data'!$C$7</f>
        <v>3.2582400658268659E-2</v>
      </c>
      <c r="BB51" s="34">
        <f>$Z$28/'Fixed data'!$C$7</f>
        <v>3.2582400658268659E-2</v>
      </c>
      <c r="BC51" s="34">
        <f>$Z$28/'Fixed data'!$C$7</f>
        <v>3.2582400658268659E-2</v>
      </c>
      <c r="BD51" s="34">
        <f>$Z$28/'Fixed data'!$C$7</f>
        <v>3.2582400658268659E-2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3.2589940965513819E-2</v>
      </c>
      <c r="AC52" s="34">
        <f>$AA$28/'Fixed data'!$C$7</f>
        <v>3.2589940965513819E-2</v>
      </c>
      <c r="AD52" s="34">
        <f>$AA$28/'Fixed data'!$C$7</f>
        <v>3.2589940965513819E-2</v>
      </c>
      <c r="AE52" s="34">
        <f>$AA$28/'Fixed data'!$C$7</f>
        <v>3.2589940965513819E-2</v>
      </c>
      <c r="AF52" s="34">
        <f>$AA$28/'Fixed data'!$C$7</f>
        <v>3.2589940965513819E-2</v>
      </c>
      <c r="AG52" s="34">
        <f>$AA$28/'Fixed data'!$C$7</f>
        <v>3.2589940965513819E-2</v>
      </c>
      <c r="AH52" s="34">
        <f>$AA$28/'Fixed data'!$C$7</f>
        <v>3.2589940965513819E-2</v>
      </c>
      <c r="AI52" s="34">
        <f>$AA$28/'Fixed data'!$C$7</f>
        <v>3.2589940965513819E-2</v>
      </c>
      <c r="AJ52" s="34">
        <f>$AA$28/'Fixed data'!$C$7</f>
        <v>3.2589940965513819E-2</v>
      </c>
      <c r="AK52" s="34">
        <f>$AA$28/'Fixed data'!$C$7</f>
        <v>3.2589940965513819E-2</v>
      </c>
      <c r="AL52" s="34">
        <f>$AA$28/'Fixed data'!$C$7</f>
        <v>3.2589940965513819E-2</v>
      </c>
      <c r="AM52" s="34">
        <f>$AA$28/'Fixed data'!$C$7</f>
        <v>3.2589940965513819E-2</v>
      </c>
      <c r="AN52" s="34">
        <f>$AA$28/'Fixed data'!$C$7</f>
        <v>3.2589940965513819E-2</v>
      </c>
      <c r="AO52" s="34">
        <f>$AA$28/'Fixed data'!$C$7</f>
        <v>3.2589940965513819E-2</v>
      </c>
      <c r="AP52" s="34">
        <f>$AA$28/'Fixed data'!$C$7</f>
        <v>3.2589940965513819E-2</v>
      </c>
      <c r="AQ52" s="34">
        <f>$AA$28/'Fixed data'!$C$7</f>
        <v>3.2589940965513819E-2</v>
      </c>
      <c r="AR52" s="34">
        <f>$AA$28/'Fixed data'!$C$7</f>
        <v>3.2589940965513819E-2</v>
      </c>
      <c r="AS52" s="34">
        <f>$AA$28/'Fixed data'!$C$7</f>
        <v>3.2589940965513819E-2</v>
      </c>
      <c r="AT52" s="34">
        <f>$AA$28/'Fixed data'!$C$7</f>
        <v>3.2589940965513819E-2</v>
      </c>
      <c r="AU52" s="34">
        <f>$AA$28/'Fixed data'!$C$7</f>
        <v>3.2589940965513819E-2</v>
      </c>
      <c r="AV52" s="34">
        <f>$AA$28/'Fixed data'!$C$7</f>
        <v>3.2589940965513819E-2</v>
      </c>
      <c r="AW52" s="34">
        <f>$AA$28/'Fixed data'!$C$7</f>
        <v>3.2589940965513819E-2</v>
      </c>
      <c r="AX52" s="34">
        <f>$AA$28/'Fixed data'!$C$7</f>
        <v>3.2589940965513819E-2</v>
      </c>
      <c r="AY52" s="34">
        <f>$AA$28/'Fixed data'!$C$7</f>
        <v>3.2589940965513819E-2</v>
      </c>
      <c r="AZ52" s="34">
        <f>$AA$28/'Fixed data'!$C$7</f>
        <v>3.2589940965513819E-2</v>
      </c>
      <c r="BA52" s="34">
        <f>$AA$28/'Fixed data'!$C$7</f>
        <v>3.2589940965513819E-2</v>
      </c>
      <c r="BB52" s="34">
        <f>$AA$28/'Fixed data'!$C$7</f>
        <v>3.2589940965513819E-2</v>
      </c>
      <c r="BC52" s="34">
        <f>$AA$28/'Fixed data'!$C$7</f>
        <v>3.2589940965513819E-2</v>
      </c>
      <c r="BD52" s="34">
        <f>$AA$28/'Fixed data'!$C$7</f>
        <v>3.2589940965513819E-2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3.2590710435826675E-2</v>
      </c>
      <c r="AD53" s="34">
        <f>$AB$28/'Fixed data'!$C$7</f>
        <v>3.2590710435826675E-2</v>
      </c>
      <c r="AE53" s="34">
        <f>$AB$28/'Fixed data'!$C$7</f>
        <v>3.2590710435826675E-2</v>
      </c>
      <c r="AF53" s="34">
        <f>$AB$28/'Fixed data'!$C$7</f>
        <v>3.2590710435826675E-2</v>
      </c>
      <c r="AG53" s="34">
        <f>$AB$28/'Fixed data'!$C$7</f>
        <v>3.2590710435826675E-2</v>
      </c>
      <c r="AH53" s="34">
        <f>$AB$28/'Fixed data'!$C$7</f>
        <v>3.2590710435826675E-2</v>
      </c>
      <c r="AI53" s="34">
        <f>$AB$28/'Fixed data'!$C$7</f>
        <v>3.2590710435826675E-2</v>
      </c>
      <c r="AJ53" s="34">
        <f>$AB$28/'Fixed data'!$C$7</f>
        <v>3.2590710435826675E-2</v>
      </c>
      <c r="AK53" s="34">
        <f>$AB$28/'Fixed data'!$C$7</f>
        <v>3.2590710435826675E-2</v>
      </c>
      <c r="AL53" s="34">
        <f>$AB$28/'Fixed data'!$C$7</f>
        <v>3.2590710435826675E-2</v>
      </c>
      <c r="AM53" s="34">
        <f>$AB$28/'Fixed data'!$C$7</f>
        <v>3.2590710435826675E-2</v>
      </c>
      <c r="AN53" s="34">
        <f>$AB$28/'Fixed data'!$C$7</f>
        <v>3.2590710435826675E-2</v>
      </c>
      <c r="AO53" s="34">
        <f>$AB$28/'Fixed data'!$C$7</f>
        <v>3.2590710435826675E-2</v>
      </c>
      <c r="AP53" s="34">
        <f>$AB$28/'Fixed data'!$C$7</f>
        <v>3.2590710435826675E-2</v>
      </c>
      <c r="AQ53" s="34">
        <f>$AB$28/'Fixed data'!$C$7</f>
        <v>3.2590710435826675E-2</v>
      </c>
      <c r="AR53" s="34">
        <f>$AB$28/'Fixed data'!$C$7</f>
        <v>3.2590710435826675E-2</v>
      </c>
      <c r="AS53" s="34">
        <f>$AB$28/'Fixed data'!$C$7</f>
        <v>3.2590710435826675E-2</v>
      </c>
      <c r="AT53" s="34">
        <f>$AB$28/'Fixed data'!$C$7</f>
        <v>3.2590710435826675E-2</v>
      </c>
      <c r="AU53" s="34">
        <f>$AB$28/'Fixed data'!$C$7</f>
        <v>3.2590710435826675E-2</v>
      </c>
      <c r="AV53" s="34">
        <f>$AB$28/'Fixed data'!$C$7</f>
        <v>3.2590710435826675E-2</v>
      </c>
      <c r="AW53" s="34">
        <f>$AB$28/'Fixed data'!$C$7</f>
        <v>3.2590710435826675E-2</v>
      </c>
      <c r="AX53" s="34">
        <f>$AB$28/'Fixed data'!$C$7</f>
        <v>3.2590710435826675E-2</v>
      </c>
      <c r="AY53" s="34">
        <f>$AB$28/'Fixed data'!$C$7</f>
        <v>3.2590710435826675E-2</v>
      </c>
      <c r="AZ53" s="34">
        <f>$AB$28/'Fixed data'!$C$7</f>
        <v>3.2590710435826675E-2</v>
      </c>
      <c r="BA53" s="34">
        <f>$AB$28/'Fixed data'!$C$7</f>
        <v>3.2590710435826675E-2</v>
      </c>
      <c r="BB53" s="34">
        <f>$AB$28/'Fixed data'!$C$7</f>
        <v>3.2590710435826675E-2</v>
      </c>
      <c r="BC53" s="34">
        <f>$AB$28/'Fixed data'!$C$7</f>
        <v>3.2590710435826675E-2</v>
      </c>
      <c r="BD53" s="34">
        <f>$AB$28/'Fixed data'!$C$7</f>
        <v>3.2590710435826675E-2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3.2590710435826675E-2</v>
      </c>
      <c r="AE54" s="34">
        <f>$AC$28/'Fixed data'!$C$7</f>
        <v>3.2590710435826675E-2</v>
      </c>
      <c r="AF54" s="34">
        <f>$AC$28/'Fixed data'!$C$7</f>
        <v>3.2590710435826675E-2</v>
      </c>
      <c r="AG54" s="34">
        <f>$AC$28/'Fixed data'!$C$7</f>
        <v>3.2590710435826675E-2</v>
      </c>
      <c r="AH54" s="34">
        <f>$AC$28/'Fixed data'!$C$7</f>
        <v>3.2590710435826675E-2</v>
      </c>
      <c r="AI54" s="34">
        <f>$AC$28/'Fixed data'!$C$7</f>
        <v>3.2590710435826675E-2</v>
      </c>
      <c r="AJ54" s="34">
        <f>$AC$28/'Fixed data'!$C$7</f>
        <v>3.2590710435826675E-2</v>
      </c>
      <c r="AK54" s="34">
        <f>$AC$28/'Fixed data'!$C$7</f>
        <v>3.2590710435826675E-2</v>
      </c>
      <c r="AL54" s="34">
        <f>$AC$28/'Fixed data'!$C$7</f>
        <v>3.2590710435826675E-2</v>
      </c>
      <c r="AM54" s="34">
        <f>$AC$28/'Fixed data'!$C$7</f>
        <v>3.2590710435826675E-2</v>
      </c>
      <c r="AN54" s="34">
        <f>$AC$28/'Fixed data'!$C$7</f>
        <v>3.2590710435826675E-2</v>
      </c>
      <c r="AO54" s="34">
        <f>$AC$28/'Fixed data'!$C$7</f>
        <v>3.2590710435826675E-2</v>
      </c>
      <c r="AP54" s="34">
        <f>$AC$28/'Fixed data'!$C$7</f>
        <v>3.2590710435826675E-2</v>
      </c>
      <c r="AQ54" s="34">
        <f>$AC$28/'Fixed data'!$C$7</f>
        <v>3.2590710435826675E-2</v>
      </c>
      <c r="AR54" s="34">
        <f>$AC$28/'Fixed data'!$C$7</f>
        <v>3.2590710435826675E-2</v>
      </c>
      <c r="AS54" s="34">
        <f>$AC$28/'Fixed data'!$C$7</f>
        <v>3.2590710435826675E-2</v>
      </c>
      <c r="AT54" s="34">
        <f>$AC$28/'Fixed data'!$C$7</f>
        <v>3.2590710435826675E-2</v>
      </c>
      <c r="AU54" s="34">
        <f>$AC$28/'Fixed data'!$C$7</f>
        <v>3.2590710435826675E-2</v>
      </c>
      <c r="AV54" s="34">
        <f>$AC$28/'Fixed data'!$C$7</f>
        <v>3.2590710435826675E-2</v>
      </c>
      <c r="AW54" s="34">
        <f>$AC$28/'Fixed data'!$C$7</f>
        <v>3.2590710435826675E-2</v>
      </c>
      <c r="AX54" s="34">
        <f>$AC$28/'Fixed data'!$C$7</f>
        <v>3.2590710435826675E-2</v>
      </c>
      <c r="AY54" s="34">
        <f>$AC$28/'Fixed data'!$C$7</f>
        <v>3.2590710435826675E-2</v>
      </c>
      <c r="AZ54" s="34">
        <f>$AC$28/'Fixed data'!$C$7</f>
        <v>3.2590710435826675E-2</v>
      </c>
      <c r="BA54" s="34">
        <f>$AC$28/'Fixed data'!$C$7</f>
        <v>3.2590710435826675E-2</v>
      </c>
      <c r="BB54" s="34">
        <f>$AC$28/'Fixed data'!$C$7</f>
        <v>3.2590710435826675E-2</v>
      </c>
      <c r="BC54" s="34">
        <f>$AC$28/'Fixed data'!$C$7</f>
        <v>3.2590710435826675E-2</v>
      </c>
      <c r="BD54" s="34">
        <f>$AC$28/'Fixed data'!$C$7</f>
        <v>3.2590710435826675E-2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3.2590710435826675E-2</v>
      </c>
      <c r="AF55" s="34">
        <f>$AD$28/'Fixed data'!$C$7</f>
        <v>3.2590710435826675E-2</v>
      </c>
      <c r="AG55" s="34">
        <f>$AD$28/'Fixed data'!$C$7</f>
        <v>3.2590710435826675E-2</v>
      </c>
      <c r="AH55" s="34">
        <f>$AD$28/'Fixed data'!$C$7</f>
        <v>3.2590710435826675E-2</v>
      </c>
      <c r="AI55" s="34">
        <f>$AD$28/'Fixed data'!$C$7</f>
        <v>3.2590710435826675E-2</v>
      </c>
      <c r="AJ55" s="34">
        <f>$AD$28/'Fixed data'!$C$7</f>
        <v>3.2590710435826675E-2</v>
      </c>
      <c r="AK55" s="34">
        <f>$AD$28/'Fixed data'!$C$7</f>
        <v>3.2590710435826675E-2</v>
      </c>
      <c r="AL55" s="34">
        <f>$AD$28/'Fixed data'!$C$7</f>
        <v>3.2590710435826675E-2</v>
      </c>
      <c r="AM55" s="34">
        <f>$AD$28/'Fixed data'!$C$7</f>
        <v>3.2590710435826675E-2</v>
      </c>
      <c r="AN55" s="34">
        <f>$AD$28/'Fixed data'!$C$7</f>
        <v>3.2590710435826675E-2</v>
      </c>
      <c r="AO55" s="34">
        <f>$AD$28/'Fixed data'!$C$7</f>
        <v>3.2590710435826675E-2</v>
      </c>
      <c r="AP55" s="34">
        <f>$AD$28/'Fixed data'!$C$7</f>
        <v>3.2590710435826675E-2</v>
      </c>
      <c r="AQ55" s="34">
        <f>$AD$28/'Fixed data'!$C$7</f>
        <v>3.2590710435826675E-2</v>
      </c>
      <c r="AR55" s="34">
        <f>$AD$28/'Fixed data'!$C$7</f>
        <v>3.2590710435826675E-2</v>
      </c>
      <c r="AS55" s="34">
        <f>$AD$28/'Fixed data'!$C$7</f>
        <v>3.2590710435826675E-2</v>
      </c>
      <c r="AT55" s="34">
        <f>$AD$28/'Fixed data'!$C$7</f>
        <v>3.2590710435826675E-2</v>
      </c>
      <c r="AU55" s="34">
        <f>$AD$28/'Fixed data'!$C$7</f>
        <v>3.2590710435826675E-2</v>
      </c>
      <c r="AV55" s="34">
        <f>$AD$28/'Fixed data'!$C$7</f>
        <v>3.2590710435826675E-2</v>
      </c>
      <c r="AW55" s="34">
        <f>$AD$28/'Fixed data'!$C$7</f>
        <v>3.2590710435826675E-2</v>
      </c>
      <c r="AX55" s="34">
        <f>$AD$28/'Fixed data'!$C$7</f>
        <v>3.2590710435826675E-2</v>
      </c>
      <c r="AY55" s="34">
        <f>$AD$28/'Fixed data'!$C$7</f>
        <v>3.2590710435826675E-2</v>
      </c>
      <c r="AZ55" s="34">
        <f>$AD$28/'Fixed data'!$C$7</f>
        <v>3.2590710435826675E-2</v>
      </c>
      <c r="BA55" s="34">
        <f>$AD$28/'Fixed data'!$C$7</f>
        <v>3.2590710435826675E-2</v>
      </c>
      <c r="BB55" s="34">
        <f>$AD$28/'Fixed data'!$C$7</f>
        <v>3.2590710435826675E-2</v>
      </c>
      <c r="BC55" s="34">
        <f>$AD$28/'Fixed data'!$C$7</f>
        <v>3.2590710435826675E-2</v>
      </c>
      <c r="BD55" s="34">
        <f>$AD$28/'Fixed data'!$C$7</f>
        <v>3.2590710435826675E-2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3.2590710435826675E-2</v>
      </c>
      <c r="AG56" s="34">
        <f>$AE$28/'Fixed data'!$C$7</f>
        <v>3.2590710435826675E-2</v>
      </c>
      <c r="AH56" s="34">
        <f>$AE$28/'Fixed data'!$C$7</f>
        <v>3.2590710435826675E-2</v>
      </c>
      <c r="AI56" s="34">
        <f>$AE$28/'Fixed data'!$C$7</f>
        <v>3.2590710435826675E-2</v>
      </c>
      <c r="AJ56" s="34">
        <f>$AE$28/'Fixed data'!$C$7</f>
        <v>3.2590710435826675E-2</v>
      </c>
      <c r="AK56" s="34">
        <f>$AE$28/'Fixed data'!$C$7</f>
        <v>3.2590710435826675E-2</v>
      </c>
      <c r="AL56" s="34">
        <f>$AE$28/'Fixed data'!$C$7</f>
        <v>3.2590710435826675E-2</v>
      </c>
      <c r="AM56" s="34">
        <f>$AE$28/'Fixed data'!$C$7</f>
        <v>3.2590710435826675E-2</v>
      </c>
      <c r="AN56" s="34">
        <f>$AE$28/'Fixed data'!$C$7</f>
        <v>3.2590710435826675E-2</v>
      </c>
      <c r="AO56" s="34">
        <f>$AE$28/'Fixed data'!$C$7</f>
        <v>3.2590710435826675E-2</v>
      </c>
      <c r="AP56" s="34">
        <f>$AE$28/'Fixed data'!$C$7</f>
        <v>3.2590710435826675E-2</v>
      </c>
      <c r="AQ56" s="34">
        <f>$AE$28/'Fixed data'!$C$7</f>
        <v>3.2590710435826675E-2</v>
      </c>
      <c r="AR56" s="34">
        <f>$AE$28/'Fixed data'!$C$7</f>
        <v>3.2590710435826675E-2</v>
      </c>
      <c r="AS56" s="34">
        <f>$AE$28/'Fixed data'!$C$7</f>
        <v>3.2590710435826675E-2</v>
      </c>
      <c r="AT56" s="34">
        <f>$AE$28/'Fixed data'!$C$7</f>
        <v>3.2590710435826675E-2</v>
      </c>
      <c r="AU56" s="34">
        <f>$AE$28/'Fixed data'!$C$7</f>
        <v>3.2590710435826675E-2</v>
      </c>
      <c r="AV56" s="34">
        <f>$AE$28/'Fixed data'!$C$7</f>
        <v>3.2590710435826675E-2</v>
      </c>
      <c r="AW56" s="34">
        <f>$AE$28/'Fixed data'!$C$7</f>
        <v>3.2590710435826675E-2</v>
      </c>
      <c r="AX56" s="34">
        <f>$AE$28/'Fixed data'!$C$7</f>
        <v>3.2590710435826675E-2</v>
      </c>
      <c r="AY56" s="34">
        <f>$AE$28/'Fixed data'!$C$7</f>
        <v>3.2590710435826675E-2</v>
      </c>
      <c r="AZ56" s="34">
        <f>$AE$28/'Fixed data'!$C$7</f>
        <v>3.2590710435826675E-2</v>
      </c>
      <c r="BA56" s="34">
        <f>$AE$28/'Fixed data'!$C$7</f>
        <v>3.2590710435826675E-2</v>
      </c>
      <c r="BB56" s="34">
        <f>$AE$28/'Fixed data'!$C$7</f>
        <v>3.2590710435826675E-2</v>
      </c>
      <c r="BC56" s="34">
        <f>$AE$28/'Fixed data'!$C$7</f>
        <v>3.2590710435826675E-2</v>
      </c>
      <c r="BD56" s="34">
        <f>$AE$28/'Fixed data'!$C$7</f>
        <v>3.2590710435826675E-2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3.2590710435826675E-2</v>
      </c>
      <c r="AH57" s="34">
        <f>$AF$28/'Fixed data'!$C$7</f>
        <v>3.2590710435826675E-2</v>
      </c>
      <c r="AI57" s="34">
        <f>$AF$28/'Fixed data'!$C$7</f>
        <v>3.2590710435826675E-2</v>
      </c>
      <c r="AJ57" s="34">
        <f>$AF$28/'Fixed data'!$C$7</f>
        <v>3.2590710435826675E-2</v>
      </c>
      <c r="AK57" s="34">
        <f>$AF$28/'Fixed data'!$C$7</f>
        <v>3.2590710435826675E-2</v>
      </c>
      <c r="AL57" s="34">
        <f>$AF$28/'Fixed data'!$C$7</f>
        <v>3.2590710435826675E-2</v>
      </c>
      <c r="AM57" s="34">
        <f>$AF$28/'Fixed data'!$C$7</f>
        <v>3.2590710435826675E-2</v>
      </c>
      <c r="AN57" s="34">
        <f>$AF$28/'Fixed data'!$C$7</f>
        <v>3.2590710435826675E-2</v>
      </c>
      <c r="AO57" s="34">
        <f>$AF$28/'Fixed data'!$C$7</f>
        <v>3.2590710435826675E-2</v>
      </c>
      <c r="AP57" s="34">
        <f>$AF$28/'Fixed data'!$C$7</f>
        <v>3.2590710435826675E-2</v>
      </c>
      <c r="AQ57" s="34">
        <f>$AF$28/'Fixed data'!$C$7</f>
        <v>3.2590710435826675E-2</v>
      </c>
      <c r="AR57" s="34">
        <f>$AF$28/'Fixed data'!$C$7</f>
        <v>3.2590710435826675E-2</v>
      </c>
      <c r="AS57" s="34">
        <f>$AF$28/'Fixed data'!$C$7</f>
        <v>3.2590710435826675E-2</v>
      </c>
      <c r="AT57" s="34">
        <f>$AF$28/'Fixed data'!$C$7</f>
        <v>3.2590710435826675E-2</v>
      </c>
      <c r="AU57" s="34">
        <f>$AF$28/'Fixed data'!$C$7</f>
        <v>3.2590710435826675E-2</v>
      </c>
      <c r="AV57" s="34">
        <f>$AF$28/'Fixed data'!$C$7</f>
        <v>3.2590710435826675E-2</v>
      </c>
      <c r="AW57" s="34">
        <f>$AF$28/'Fixed data'!$C$7</f>
        <v>3.2590710435826675E-2</v>
      </c>
      <c r="AX57" s="34">
        <f>$AF$28/'Fixed data'!$C$7</f>
        <v>3.2590710435826675E-2</v>
      </c>
      <c r="AY57" s="34">
        <f>$AF$28/'Fixed data'!$C$7</f>
        <v>3.2590710435826675E-2</v>
      </c>
      <c r="AZ57" s="34">
        <f>$AF$28/'Fixed data'!$C$7</f>
        <v>3.2590710435826675E-2</v>
      </c>
      <c r="BA57" s="34">
        <f>$AF$28/'Fixed data'!$C$7</f>
        <v>3.2590710435826675E-2</v>
      </c>
      <c r="BB57" s="34">
        <f>$AF$28/'Fixed data'!$C$7</f>
        <v>3.2590710435826675E-2</v>
      </c>
      <c r="BC57" s="34">
        <f>$AF$28/'Fixed data'!$C$7</f>
        <v>3.2590710435826675E-2</v>
      </c>
      <c r="BD57" s="34">
        <f>$AF$28/'Fixed data'!$C$7</f>
        <v>3.2590710435826675E-2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3.2590710435826675E-2</v>
      </c>
      <c r="AI58" s="34">
        <f>$AG$28/'Fixed data'!$C$7</f>
        <v>3.2590710435826675E-2</v>
      </c>
      <c r="AJ58" s="34">
        <f>$AG$28/'Fixed data'!$C$7</f>
        <v>3.2590710435826675E-2</v>
      </c>
      <c r="AK58" s="34">
        <f>$AG$28/'Fixed data'!$C$7</f>
        <v>3.2590710435826675E-2</v>
      </c>
      <c r="AL58" s="34">
        <f>$AG$28/'Fixed data'!$C$7</f>
        <v>3.2590710435826675E-2</v>
      </c>
      <c r="AM58" s="34">
        <f>$AG$28/'Fixed data'!$C$7</f>
        <v>3.2590710435826675E-2</v>
      </c>
      <c r="AN58" s="34">
        <f>$AG$28/'Fixed data'!$C$7</f>
        <v>3.2590710435826675E-2</v>
      </c>
      <c r="AO58" s="34">
        <f>$AG$28/'Fixed data'!$C$7</f>
        <v>3.2590710435826675E-2</v>
      </c>
      <c r="AP58" s="34">
        <f>$AG$28/'Fixed data'!$C$7</f>
        <v>3.2590710435826675E-2</v>
      </c>
      <c r="AQ58" s="34">
        <f>$AG$28/'Fixed data'!$C$7</f>
        <v>3.2590710435826675E-2</v>
      </c>
      <c r="AR58" s="34">
        <f>$AG$28/'Fixed data'!$C$7</f>
        <v>3.2590710435826675E-2</v>
      </c>
      <c r="AS58" s="34">
        <f>$AG$28/'Fixed data'!$C$7</f>
        <v>3.2590710435826675E-2</v>
      </c>
      <c r="AT58" s="34">
        <f>$AG$28/'Fixed data'!$C$7</f>
        <v>3.2590710435826675E-2</v>
      </c>
      <c r="AU58" s="34">
        <f>$AG$28/'Fixed data'!$C$7</f>
        <v>3.2590710435826675E-2</v>
      </c>
      <c r="AV58" s="34">
        <f>$AG$28/'Fixed data'!$C$7</f>
        <v>3.2590710435826675E-2</v>
      </c>
      <c r="AW58" s="34">
        <f>$AG$28/'Fixed data'!$C$7</f>
        <v>3.2590710435826675E-2</v>
      </c>
      <c r="AX58" s="34">
        <f>$AG$28/'Fixed data'!$C$7</f>
        <v>3.2590710435826675E-2</v>
      </c>
      <c r="AY58" s="34">
        <f>$AG$28/'Fixed data'!$C$7</f>
        <v>3.2590710435826675E-2</v>
      </c>
      <c r="AZ58" s="34">
        <f>$AG$28/'Fixed data'!$C$7</f>
        <v>3.2590710435826675E-2</v>
      </c>
      <c r="BA58" s="34">
        <f>$AG$28/'Fixed data'!$C$7</f>
        <v>3.2590710435826675E-2</v>
      </c>
      <c r="BB58" s="34">
        <f>$AG$28/'Fixed data'!$C$7</f>
        <v>3.2590710435826675E-2</v>
      </c>
      <c r="BC58" s="34">
        <f>$AG$28/'Fixed data'!$C$7</f>
        <v>3.2590710435826675E-2</v>
      </c>
      <c r="BD58" s="34">
        <f>$AG$28/'Fixed data'!$C$7</f>
        <v>3.2590710435826675E-2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3.2590710435826675E-2</v>
      </c>
      <c r="AJ59" s="34">
        <f>$AH$28/'Fixed data'!$C$7</f>
        <v>3.2590710435826675E-2</v>
      </c>
      <c r="AK59" s="34">
        <f>$AH$28/'Fixed data'!$C$7</f>
        <v>3.2590710435826675E-2</v>
      </c>
      <c r="AL59" s="34">
        <f>$AH$28/'Fixed data'!$C$7</f>
        <v>3.2590710435826675E-2</v>
      </c>
      <c r="AM59" s="34">
        <f>$AH$28/'Fixed data'!$C$7</f>
        <v>3.2590710435826675E-2</v>
      </c>
      <c r="AN59" s="34">
        <f>$AH$28/'Fixed data'!$C$7</f>
        <v>3.2590710435826675E-2</v>
      </c>
      <c r="AO59" s="34">
        <f>$AH$28/'Fixed data'!$C$7</f>
        <v>3.2590710435826675E-2</v>
      </c>
      <c r="AP59" s="34">
        <f>$AH$28/'Fixed data'!$C$7</f>
        <v>3.2590710435826675E-2</v>
      </c>
      <c r="AQ59" s="34">
        <f>$AH$28/'Fixed data'!$C$7</f>
        <v>3.2590710435826675E-2</v>
      </c>
      <c r="AR59" s="34">
        <f>$AH$28/'Fixed data'!$C$7</f>
        <v>3.2590710435826675E-2</v>
      </c>
      <c r="AS59" s="34">
        <f>$AH$28/'Fixed data'!$C$7</f>
        <v>3.2590710435826675E-2</v>
      </c>
      <c r="AT59" s="34">
        <f>$AH$28/'Fixed data'!$C$7</f>
        <v>3.2590710435826675E-2</v>
      </c>
      <c r="AU59" s="34">
        <f>$AH$28/'Fixed data'!$C$7</f>
        <v>3.2590710435826675E-2</v>
      </c>
      <c r="AV59" s="34">
        <f>$AH$28/'Fixed data'!$C$7</f>
        <v>3.2590710435826675E-2</v>
      </c>
      <c r="AW59" s="34">
        <f>$AH$28/'Fixed data'!$C$7</f>
        <v>3.2590710435826675E-2</v>
      </c>
      <c r="AX59" s="34">
        <f>$AH$28/'Fixed data'!$C$7</f>
        <v>3.2590710435826675E-2</v>
      </c>
      <c r="AY59" s="34">
        <f>$AH$28/'Fixed data'!$C$7</f>
        <v>3.2590710435826675E-2</v>
      </c>
      <c r="AZ59" s="34">
        <f>$AH$28/'Fixed data'!$C$7</f>
        <v>3.2590710435826675E-2</v>
      </c>
      <c r="BA59" s="34">
        <f>$AH$28/'Fixed data'!$C$7</f>
        <v>3.2590710435826675E-2</v>
      </c>
      <c r="BB59" s="34">
        <f>$AH$28/'Fixed data'!$C$7</f>
        <v>3.2590710435826675E-2</v>
      </c>
      <c r="BC59" s="34">
        <f>$AH$28/'Fixed data'!$C$7</f>
        <v>3.2590710435826675E-2</v>
      </c>
      <c r="BD59" s="34">
        <f>$AH$28/'Fixed data'!$C$7</f>
        <v>3.2590710435826675E-2</v>
      </c>
    </row>
    <row r="60" spans="1:56" ht="16.5" collapsed="1" x14ac:dyDescent="0.35">
      <c r="A60" s="115"/>
      <c r="B60" s="9" t="s">
        <v>7</v>
      </c>
      <c r="C60" s="9" t="s">
        <v>61</v>
      </c>
      <c r="D60" s="9" t="s">
        <v>40</v>
      </c>
      <c r="E60" s="34">
        <f>SUM(E30:E59)</f>
        <v>0</v>
      </c>
      <c r="F60" s="34">
        <f t="shared" ref="F60:BD60" si="6">SUM(F30:F59)</f>
        <v>-3.8367999999999999E-2</v>
      </c>
      <c r="G60" s="34">
        <f t="shared" si="6"/>
        <v>-7.3940764871029685E-2</v>
      </c>
      <c r="H60" s="34">
        <f t="shared" si="6"/>
        <v>-0.10716298103028513</v>
      </c>
      <c r="I60" s="34">
        <f t="shared" si="6"/>
        <v>-0.13806996878399036</v>
      </c>
      <c r="J60" s="34">
        <f t="shared" si="6"/>
        <v>-0.16643658607279113</v>
      </c>
      <c r="K60" s="34">
        <f t="shared" si="6"/>
        <v>-0.19231567810968372</v>
      </c>
      <c r="L60" s="34">
        <f t="shared" si="6"/>
        <v>-0.21542632148751376</v>
      </c>
      <c r="M60" s="34">
        <f t="shared" si="6"/>
        <v>-0.23560069597369962</v>
      </c>
      <c r="N60" s="34">
        <f t="shared" si="6"/>
        <v>-0.21689175539216321</v>
      </c>
      <c r="O60" s="34">
        <f t="shared" si="6"/>
        <v>-0.19610133257999332</v>
      </c>
      <c r="P60" s="34">
        <f t="shared" si="6"/>
        <v>-0.17332598615956712</v>
      </c>
      <c r="Q60" s="34">
        <f t="shared" si="6"/>
        <v>-0.1486934049398379</v>
      </c>
      <c r="R60" s="34">
        <f t="shared" si="6"/>
        <v>-0.12239143578161016</v>
      </c>
      <c r="S60" s="34">
        <f t="shared" si="6"/>
        <v>-9.461092739323089E-2</v>
      </c>
      <c r="T60" s="34">
        <f t="shared" si="6"/>
        <v>-6.553500492155237E-2</v>
      </c>
      <c r="U60" s="34">
        <f t="shared" si="6"/>
        <v>-3.5347947599670394E-2</v>
      </c>
      <c r="V60" s="34">
        <f t="shared" si="6"/>
        <v>-4.2344966746611715E-3</v>
      </c>
      <c r="W60" s="34">
        <f t="shared" si="6"/>
        <v>2.7577703053541673E-2</v>
      </c>
      <c r="X60" s="34">
        <f t="shared" si="6"/>
        <v>5.9809325616580956E-2</v>
      </c>
      <c r="Y60" s="34">
        <f t="shared" si="6"/>
        <v>9.2258401269966317E-2</v>
      </c>
      <c r="Z60" s="34">
        <f t="shared" si="6"/>
        <v>0.12480557487627722</v>
      </c>
      <c r="AA60" s="34">
        <f t="shared" si="6"/>
        <v>0.15738797553454587</v>
      </c>
      <c r="AB60" s="34">
        <f t="shared" si="6"/>
        <v>0.18997791650005968</v>
      </c>
      <c r="AC60" s="34">
        <f t="shared" si="6"/>
        <v>0.22256862693588636</v>
      </c>
      <c r="AD60" s="34">
        <f t="shared" si="6"/>
        <v>0.25515933737171304</v>
      </c>
      <c r="AE60" s="34">
        <f t="shared" si="6"/>
        <v>0.28775004780753971</v>
      </c>
      <c r="AF60" s="34">
        <f t="shared" si="6"/>
        <v>0.32034075824336639</v>
      </c>
      <c r="AG60" s="34">
        <f t="shared" si="6"/>
        <v>0.35293146867919306</v>
      </c>
      <c r="AH60" s="34">
        <f t="shared" si="6"/>
        <v>0.38552217911501974</v>
      </c>
      <c r="AI60" s="34">
        <f t="shared" si="6"/>
        <v>0.41811288955084641</v>
      </c>
      <c r="AJ60" s="34">
        <f t="shared" si="6"/>
        <v>0.41811288955084641</v>
      </c>
      <c r="AK60" s="34">
        <f t="shared" si="6"/>
        <v>0.41811288955084641</v>
      </c>
      <c r="AL60" s="34">
        <f t="shared" si="6"/>
        <v>0.41811288955084641</v>
      </c>
      <c r="AM60" s="34">
        <f t="shared" si="6"/>
        <v>0.41811288955084641</v>
      </c>
      <c r="AN60" s="34">
        <f t="shared" si="6"/>
        <v>0.41811288955084641</v>
      </c>
      <c r="AO60" s="34">
        <f t="shared" si="6"/>
        <v>0.41811288955084641</v>
      </c>
      <c r="AP60" s="34">
        <f t="shared" si="6"/>
        <v>0.41811288955084641</v>
      </c>
      <c r="AQ60" s="34">
        <f t="shared" si="6"/>
        <v>0.41811288955084641</v>
      </c>
      <c r="AR60" s="34">
        <f t="shared" si="6"/>
        <v>0.41811288955084641</v>
      </c>
      <c r="AS60" s="34">
        <f t="shared" si="6"/>
        <v>0.41811288955084641</v>
      </c>
      <c r="AT60" s="34">
        <f t="shared" si="6"/>
        <v>0.41811288955084641</v>
      </c>
      <c r="AU60" s="34">
        <f t="shared" si="6"/>
        <v>0.41811288955084641</v>
      </c>
      <c r="AV60" s="34">
        <f t="shared" si="6"/>
        <v>0.41811288955084641</v>
      </c>
      <c r="AW60" s="34">
        <f t="shared" si="6"/>
        <v>0.41811288955084641</v>
      </c>
      <c r="AX60" s="34">
        <f t="shared" si="6"/>
        <v>0.41811288955084641</v>
      </c>
      <c r="AY60" s="34">
        <f t="shared" si="6"/>
        <v>0.45648088955084637</v>
      </c>
      <c r="AZ60" s="34">
        <f t="shared" si="6"/>
        <v>0.4920536544218761</v>
      </c>
      <c r="BA60" s="34">
        <f t="shared" si="6"/>
        <v>0.52527587058113157</v>
      </c>
      <c r="BB60" s="34">
        <f t="shared" si="6"/>
        <v>0.55618285833483672</v>
      </c>
      <c r="BC60" s="34">
        <f t="shared" si="6"/>
        <v>0.58454947562363779</v>
      </c>
      <c r="BD60" s="34">
        <f t="shared" si="6"/>
        <v>0.61042856766053033</v>
      </c>
    </row>
    <row r="61" spans="1:56" ht="17.25" hidden="1" customHeight="1" outlineLevel="1" x14ac:dyDescent="0.35">
      <c r="A61" s="115"/>
      <c r="B61" s="9" t="s">
        <v>35</v>
      </c>
      <c r="C61" s="9" t="s">
        <v>62</v>
      </c>
      <c r="D61" s="9" t="s">
        <v>40</v>
      </c>
      <c r="E61" s="34">
        <v>0</v>
      </c>
      <c r="F61" s="34">
        <f>E62</f>
        <v>-1.7265600000000001</v>
      </c>
      <c r="G61" s="34">
        <f t="shared" ref="G61:BD61" si="7">F62</f>
        <v>-3.2889664191963366</v>
      </c>
      <c r="H61" s="34">
        <f t="shared" si="7"/>
        <v>-4.7100253814918016</v>
      </c>
      <c r="I61" s="34">
        <f t="shared" si="7"/>
        <v>-5.993676849378252</v>
      </c>
      <c r="J61" s="34">
        <f t="shared" si="7"/>
        <v>-7.132104658590297</v>
      </c>
      <c r="K61" s="34">
        <f t="shared" si="7"/>
        <v>-8.1302272141776726</v>
      </c>
      <c r="L61" s="34">
        <f t="shared" si="7"/>
        <v>-8.9778904880703401</v>
      </c>
      <c r="M61" s="34">
        <f t="shared" si="7"/>
        <v>-9.6703110184611898</v>
      </c>
      <c r="N61" s="34">
        <f t="shared" si="7"/>
        <v>-8.592807996318351</v>
      </c>
      <c r="O61" s="34">
        <f t="shared" si="7"/>
        <v>-7.4403472143785425</v>
      </c>
      <c r="P61" s="34">
        <f t="shared" si="7"/>
        <v>-6.2193552928793698</v>
      </c>
      <c r="Q61" s="34">
        <f t="shared" si="7"/>
        <v>-4.9375631518319878</v>
      </c>
      <c r="R61" s="34">
        <f t="shared" si="7"/>
        <v>-3.6052811347719018</v>
      </c>
      <c r="S61" s="34">
        <f t="shared" si="7"/>
        <v>-2.2327668215132244</v>
      </c>
      <c r="T61" s="34">
        <f t="shared" si="7"/>
        <v>-0.8297393828944597</v>
      </c>
      <c r="U61" s="34">
        <f t="shared" si="7"/>
        <v>0.59421320151178159</v>
      </c>
      <c r="V61" s="34">
        <f t="shared" si="7"/>
        <v>2.0296664407368672</v>
      </c>
      <c r="W61" s="34">
        <f t="shared" si="7"/>
        <v>3.4654499251806565</v>
      </c>
      <c r="X61" s="34">
        <f t="shared" si="7"/>
        <v>4.8882952374638826</v>
      </c>
      <c r="Y61" s="34">
        <f t="shared" si="7"/>
        <v>6.2886943162496429</v>
      </c>
      <c r="Z61" s="34">
        <f t="shared" si="7"/>
        <v>7.6610587272636668</v>
      </c>
      <c r="AA61" s="34">
        <f t="shared" si="7"/>
        <v>9.0024611820094798</v>
      </c>
      <c r="AB61" s="34">
        <f t="shared" si="7"/>
        <v>10.311620549923056</v>
      </c>
      <c r="AC61" s="34">
        <f t="shared" si="7"/>
        <v>11.588224603035197</v>
      </c>
      <c r="AD61" s="34">
        <f t="shared" si="7"/>
        <v>12.832237945711512</v>
      </c>
      <c r="AE61" s="34">
        <f t="shared" si="7"/>
        <v>14.043660577952</v>
      </c>
      <c r="AF61" s="34">
        <f t="shared" si="7"/>
        <v>15.222492499756662</v>
      </c>
      <c r="AG61" s="34">
        <f t="shared" si="7"/>
        <v>16.368733711125497</v>
      </c>
      <c r="AH61" s="34">
        <f t="shared" si="7"/>
        <v>17.482384212058506</v>
      </c>
      <c r="AI61" s="34">
        <f t="shared" si="7"/>
        <v>18.563444002555688</v>
      </c>
      <c r="AJ61" s="34">
        <f t="shared" si="7"/>
        <v>19.611913082617043</v>
      </c>
      <c r="AK61" s="34">
        <f t="shared" si="7"/>
        <v>20.660382162678399</v>
      </c>
      <c r="AL61" s="34">
        <f t="shared" si="7"/>
        <v>21.708851242739755</v>
      </c>
      <c r="AM61" s="34">
        <f t="shared" si="7"/>
        <v>22.75732032280111</v>
      </c>
      <c r="AN61" s="34">
        <f t="shared" si="7"/>
        <v>23.805789402862466</v>
      </c>
      <c r="AO61" s="34">
        <f t="shared" si="7"/>
        <v>24.854258482923822</v>
      </c>
      <c r="AP61" s="34">
        <f t="shared" si="7"/>
        <v>25.902727562985177</v>
      </c>
      <c r="AQ61" s="34">
        <f t="shared" si="7"/>
        <v>26.951196643046533</v>
      </c>
      <c r="AR61" s="34">
        <f t="shared" si="7"/>
        <v>27.999665723107888</v>
      </c>
      <c r="AS61" s="34">
        <f t="shared" si="7"/>
        <v>29.048134803169244</v>
      </c>
      <c r="AT61" s="34">
        <f t="shared" si="7"/>
        <v>30.0966038832306</v>
      </c>
      <c r="AU61" s="34">
        <f t="shared" si="7"/>
        <v>31.145072963291955</v>
      </c>
      <c r="AV61" s="34">
        <f t="shared" si="7"/>
        <v>32.193542043353311</v>
      </c>
      <c r="AW61" s="34">
        <f t="shared" si="7"/>
        <v>33.242011123414663</v>
      </c>
      <c r="AX61" s="34">
        <f t="shared" si="7"/>
        <v>34.290480203476015</v>
      </c>
      <c r="AY61" s="34">
        <f t="shared" si="7"/>
        <v>33.872367313925167</v>
      </c>
      <c r="AZ61" s="34">
        <f t="shared" si="7"/>
        <v>33.415886424374321</v>
      </c>
      <c r="BA61" s="34">
        <f t="shared" si="7"/>
        <v>32.923832769952448</v>
      </c>
      <c r="BB61" s="34">
        <f t="shared" si="7"/>
        <v>32.398556899371314</v>
      </c>
      <c r="BC61" s="34">
        <f t="shared" si="7"/>
        <v>31.842374041036479</v>
      </c>
      <c r="BD61" s="34">
        <f t="shared" si="7"/>
        <v>31.257824565412839</v>
      </c>
    </row>
    <row r="62" spans="1:56" ht="16.5" hidden="1" customHeight="1" outlineLevel="1" x14ac:dyDescent="0.3">
      <c r="A62" s="115"/>
      <c r="B62" s="9" t="s">
        <v>34</v>
      </c>
      <c r="C62" s="9" t="s">
        <v>68</v>
      </c>
      <c r="D62" s="9" t="s">
        <v>40</v>
      </c>
      <c r="E62" s="34">
        <f t="shared" ref="E62:BD62" si="8">E28-E60+E61</f>
        <v>-1.7265600000000001</v>
      </c>
      <c r="F62" s="34">
        <f t="shared" si="8"/>
        <v>-3.2889664191963366</v>
      </c>
      <c r="G62" s="34">
        <f t="shared" si="8"/>
        <v>-4.7100253814918016</v>
      </c>
      <c r="H62" s="34">
        <f t="shared" si="8"/>
        <v>-5.993676849378252</v>
      </c>
      <c r="I62" s="34">
        <f t="shared" si="8"/>
        <v>-7.132104658590297</v>
      </c>
      <c r="J62" s="34">
        <f t="shared" si="8"/>
        <v>-8.1302272141776726</v>
      </c>
      <c r="K62" s="34">
        <f t="shared" si="8"/>
        <v>-8.9778904880703401</v>
      </c>
      <c r="L62" s="34">
        <f t="shared" si="8"/>
        <v>-9.6703110184611898</v>
      </c>
      <c r="M62" s="34">
        <f t="shared" si="8"/>
        <v>-8.592807996318351</v>
      </c>
      <c r="N62" s="34">
        <f t="shared" si="8"/>
        <v>-7.4403472143785425</v>
      </c>
      <c r="O62" s="34">
        <f t="shared" si="8"/>
        <v>-6.2193552928793698</v>
      </c>
      <c r="P62" s="34">
        <f t="shared" si="8"/>
        <v>-4.9375631518319878</v>
      </c>
      <c r="Q62" s="34">
        <f t="shared" si="8"/>
        <v>-3.6052811347719018</v>
      </c>
      <c r="R62" s="34">
        <f t="shared" si="8"/>
        <v>-2.2327668215132244</v>
      </c>
      <c r="S62" s="34">
        <f t="shared" si="8"/>
        <v>-0.8297393828944597</v>
      </c>
      <c r="T62" s="34">
        <f t="shared" si="8"/>
        <v>0.59421320151178159</v>
      </c>
      <c r="U62" s="34">
        <f t="shared" si="8"/>
        <v>2.0296664407368672</v>
      </c>
      <c r="V62" s="34">
        <f t="shared" si="8"/>
        <v>3.4654499251806565</v>
      </c>
      <c r="W62" s="34">
        <f t="shared" si="8"/>
        <v>4.8882952374638826</v>
      </c>
      <c r="X62" s="34">
        <f t="shared" si="8"/>
        <v>6.2886943162496429</v>
      </c>
      <c r="Y62" s="34">
        <f t="shared" si="8"/>
        <v>7.6610587272636668</v>
      </c>
      <c r="Z62" s="34">
        <f t="shared" si="8"/>
        <v>9.0024611820094798</v>
      </c>
      <c r="AA62" s="34">
        <f t="shared" si="8"/>
        <v>10.311620549923056</v>
      </c>
      <c r="AB62" s="34">
        <f t="shared" si="8"/>
        <v>11.588224603035197</v>
      </c>
      <c r="AC62" s="34">
        <f t="shared" si="8"/>
        <v>12.832237945711512</v>
      </c>
      <c r="AD62" s="34">
        <f t="shared" si="8"/>
        <v>14.043660577952</v>
      </c>
      <c r="AE62" s="34">
        <f t="shared" si="8"/>
        <v>15.222492499756662</v>
      </c>
      <c r="AF62" s="34">
        <f t="shared" si="8"/>
        <v>16.368733711125497</v>
      </c>
      <c r="AG62" s="34">
        <f t="shared" si="8"/>
        <v>17.482384212058506</v>
      </c>
      <c r="AH62" s="34">
        <f t="shared" si="8"/>
        <v>18.563444002555688</v>
      </c>
      <c r="AI62" s="34">
        <f t="shared" si="8"/>
        <v>19.611913082617043</v>
      </c>
      <c r="AJ62" s="34">
        <f t="shared" si="8"/>
        <v>20.660382162678399</v>
      </c>
      <c r="AK62" s="34">
        <f t="shared" si="8"/>
        <v>21.708851242739755</v>
      </c>
      <c r="AL62" s="34">
        <f t="shared" si="8"/>
        <v>22.75732032280111</v>
      </c>
      <c r="AM62" s="34">
        <f t="shared" si="8"/>
        <v>23.805789402862466</v>
      </c>
      <c r="AN62" s="34">
        <f t="shared" si="8"/>
        <v>24.854258482923822</v>
      </c>
      <c r="AO62" s="34">
        <f t="shared" si="8"/>
        <v>25.902727562985177</v>
      </c>
      <c r="AP62" s="34">
        <f t="shared" si="8"/>
        <v>26.951196643046533</v>
      </c>
      <c r="AQ62" s="34">
        <f t="shared" si="8"/>
        <v>27.999665723107888</v>
      </c>
      <c r="AR62" s="34">
        <f t="shared" si="8"/>
        <v>29.048134803169244</v>
      </c>
      <c r="AS62" s="34">
        <f t="shared" si="8"/>
        <v>30.0966038832306</v>
      </c>
      <c r="AT62" s="34">
        <f t="shared" si="8"/>
        <v>31.145072963291955</v>
      </c>
      <c r="AU62" s="34">
        <f t="shared" si="8"/>
        <v>32.193542043353311</v>
      </c>
      <c r="AV62" s="34">
        <f t="shared" si="8"/>
        <v>33.242011123414663</v>
      </c>
      <c r="AW62" s="34">
        <f t="shared" si="8"/>
        <v>34.290480203476015</v>
      </c>
      <c r="AX62" s="34">
        <f t="shared" si="8"/>
        <v>33.872367313925167</v>
      </c>
      <c r="AY62" s="34">
        <f t="shared" si="8"/>
        <v>33.415886424374321</v>
      </c>
      <c r="AZ62" s="34">
        <f t="shared" si="8"/>
        <v>32.923832769952448</v>
      </c>
      <c r="BA62" s="34">
        <f t="shared" si="8"/>
        <v>32.398556899371314</v>
      </c>
      <c r="BB62" s="34">
        <f t="shared" si="8"/>
        <v>31.842374041036479</v>
      </c>
      <c r="BC62" s="34">
        <f t="shared" si="8"/>
        <v>31.257824565412839</v>
      </c>
      <c r="BD62" s="34">
        <f t="shared" si="8"/>
        <v>30.647395997752309</v>
      </c>
    </row>
    <row r="63" spans="1:56" ht="16.5" collapsed="1" x14ac:dyDescent="0.3">
      <c r="A63" s="115"/>
      <c r="B63" s="9" t="s">
        <v>8</v>
      </c>
      <c r="C63" s="11" t="s">
        <v>67</v>
      </c>
      <c r="D63" s="9" t="s">
        <v>40</v>
      </c>
      <c r="E63" s="34">
        <f>AVERAGE(E61:E62)*'Fixed data'!$C$3</f>
        <v>-4.1696424000000003E-2</v>
      </c>
      <c r="F63" s="34">
        <f>AVERAGE(F61:F62)*'Fixed data'!$C$3</f>
        <v>-0.12112496302359153</v>
      </c>
      <c r="G63" s="34">
        <f>AVERAGE(G61:G62)*'Fixed data'!$C$3</f>
        <v>-0.19317565198661854</v>
      </c>
      <c r="H63" s="34">
        <f>AVERAGE(H61:H62)*'Fixed data'!$C$3</f>
        <v>-0.25849440887551178</v>
      </c>
      <c r="I63" s="34">
        <f>AVERAGE(I61:I62)*'Fixed data'!$C$3</f>
        <v>-0.31698762341744047</v>
      </c>
      <c r="J63" s="34">
        <f>AVERAGE(J61:J62)*'Fixed data'!$C$3</f>
        <v>-0.36858531472734646</v>
      </c>
      <c r="K63" s="34">
        <f>AVERAGE(K61:K62)*'Fixed data'!$C$3</f>
        <v>-0.41316104250928953</v>
      </c>
      <c r="L63" s="34">
        <f>AVERAGE(L61:L62)*'Fixed data'!$C$3</f>
        <v>-0.45035406638273645</v>
      </c>
      <c r="M63" s="34">
        <f>AVERAGE(M61:M62)*'Fixed data'!$C$3</f>
        <v>-0.44105432420692592</v>
      </c>
      <c r="N63" s="34">
        <f>AVERAGE(N61:N62)*'Fixed data'!$C$3</f>
        <v>-0.38720069833832998</v>
      </c>
      <c r="O63" s="34">
        <f>AVERAGE(O61:O62)*'Fixed data'!$C$3</f>
        <v>-0.32988181555027857</v>
      </c>
      <c r="P63" s="34">
        <f>AVERAGE(P61:P62)*'Fixed data'!$C$3</f>
        <v>-0.26943958043977934</v>
      </c>
      <c r="Q63" s="34">
        <f>AVERAGE(Q61:Q62)*'Fixed data'!$C$3</f>
        <v>-0.20630968952148396</v>
      </c>
      <c r="R63" s="34">
        <f>AVERAGE(R61:R62)*'Fixed data'!$C$3</f>
        <v>-0.1409888581442858</v>
      </c>
      <c r="S63" s="34">
        <f>AVERAGE(S61:S62)*'Fixed data'!$C$3</f>
        <v>-7.3959524836445578E-2</v>
      </c>
      <c r="T63" s="34">
        <f>AVERAGE(T61:T62)*'Fixed data'!$C$3</f>
        <v>-5.6879572803916765E-3</v>
      </c>
      <c r="U63" s="34">
        <f>AVERAGE(U61:U62)*'Fixed data'!$C$3</f>
        <v>6.3366693360304871E-2</v>
      </c>
      <c r="V63" s="34">
        <f>AVERAGE(V61:V62)*'Fixed data'!$C$3</f>
        <v>0.1327070602369082</v>
      </c>
      <c r="W63" s="34">
        <f>AVERAGE(W61:W62)*'Fixed data'!$C$3</f>
        <v>0.20174294567786563</v>
      </c>
      <c r="X63" s="34">
        <f>AVERAGE(X61:X62)*'Fixed data'!$C$3</f>
        <v>0.26992429772218168</v>
      </c>
      <c r="Y63" s="34">
        <f>AVERAGE(Y61:Y62)*'Fixed data'!$C$3</f>
        <v>0.33688653600084645</v>
      </c>
      <c r="Z63" s="34">
        <f>AVERAGE(Z61:Z62)*'Fixed data'!$C$3</f>
        <v>0.40242400580894655</v>
      </c>
      <c r="AA63" s="34">
        <f>AVERAGE(AA61:AA62)*'Fixed data'!$C$3</f>
        <v>0.46643507382617078</v>
      </c>
      <c r="AB63" s="34">
        <f>AVERAGE(AB61:AB62)*'Fixed data'!$C$3</f>
        <v>0.52888126044394179</v>
      </c>
      <c r="AC63" s="34">
        <f>AVERAGE(AC61:AC62)*'Fixed data'!$C$3</f>
        <v>0.589754170552233</v>
      </c>
      <c r="AD63" s="34">
        <f>AVERAGE(AD61:AD62)*'Fixed data'!$C$3</f>
        <v>0.64905294934647384</v>
      </c>
      <c r="AE63" s="34">
        <f>AVERAGE(AE61:AE62)*'Fixed data'!$C$3</f>
        <v>0.70677759682666419</v>
      </c>
      <c r="AF63" s="34">
        <f>AVERAGE(AF61:AF62)*'Fixed data'!$C$3</f>
        <v>0.76292811299280416</v>
      </c>
      <c r="AG63" s="34">
        <f>AVERAGE(AG61:AG62)*'Fixed data'!$C$3</f>
        <v>0.81750449784489376</v>
      </c>
      <c r="AH63" s="34">
        <f>AVERAGE(AH61:AH62)*'Fixed data'!$C$3</f>
        <v>0.87050675138293276</v>
      </c>
      <c r="AI63" s="34">
        <f>AVERAGE(AI61:AI62)*'Fixed data'!$C$3</f>
        <v>0.92193487360692161</v>
      </c>
      <c r="AJ63" s="34">
        <f>AVERAGE(AJ61:AJ62)*'Fixed data'!$C$3</f>
        <v>0.97257593017388488</v>
      </c>
      <c r="AK63" s="34">
        <f>AVERAGE(AK61:AK62)*'Fixed data'!$C$3</f>
        <v>1.0232169867408485</v>
      </c>
      <c r="AL63" s="34">
        <f>AVERAGE(AL61:AL62)*'Fixed data'!$C$3</f>
        <v>1.0738580433078118</v>
      </c>
      <c r="AM63" s="34">
        <f>AVERAGE(AM61:AM62)*'Fixed data'!$C$3</f>
        <v>1.1244990998747755</v>
      </c>
      <c r="AN63" s="34">
        <f>AVERAGE(AN61:AN62)*'Fixed data'!$C$3</f>
        <v>1.1751401564417387</v>
      </c>
      <c r="AO63" s="34">
        <f>AVERAGE(AO61:AO62)*'Fixed data'!$C$3</f>
        <v>1.2257812130087025</v>
      </c>
      <c r="AP63" s="34">
        <f>AVERAGE(AP61:AP62)*'Fixed data'!$C$3</f>
        <v>1.2764222695756657</v>
      </c>
      <c r="AQ63" s="34">
        <f>AVERAGE(AQ61:AQ62)*'Fixed data'!$C$3</f>
        <v>1.3270633261426295</v>
      </c>
      <c r="AR63" s="34">
        <f>AVERAGE(AR61:AR62)*'Fixed data'!$C$3</f>
        <v>1.3777043827095927</v>
      </c>
      <c r="AS63" s="34">
        <f>AVERAGE(AS61:AS62)*'Fixed data'!$C$3</f>
        <v>1.4283454392765564</v>
      </c>
      <c r="AT63" s="34">
        <f>AVERAGE(AT61:AT62)*'Fixed data'!$C$3</f>
        <v>1.4789864958435197</v>
      </c>
      <c r="AU63" s="34">
        <f>AVERAGE(AU61:AU62)*'Fixed data'!$C$3</f>
        <v>1.5296275524104834</v>
      </c>
      <c r="AV63" s="34">
        <f>AVERAGE(AV61:AV62)*'Fixed data'!$C$3</f>
        <v>1.5802686089774467</v>
      </c>
      <c r="AW63" s="34">
        <f>AVERAGE(AW61:AW62)*'Fixed data'!$C$3</f>
        <v>1.63090966554441</v>
      </c>
      <c r="AX63" s="34">
        <f>AVERAGE(AX61:AX62)*'Fixed data'!$C$3</f>
        <v>1.6461327675452389</v>
      </c>
      <c r="AY63" s="34">
        <f>AVERAGE(AY61:AY62)*'Fixed data'!$C$3</f>
        <v>1.6250113277799327</v>
      </c>
      <c r="AZ63" s="34">
        <f>AVERAGE(AZ61:AZ62)*'Fixed data'!$C$3</f>
        <v>1.6021042185429915</v>
      </c>
      <c r="BA63" s="34">
        <f>AVERAGE(BA61:BA62)*'Fixed data'!$C$3</f>
        <v>1.5775357105141692</v>
      </c>
      <c r="BB63" s="34">
        <f>AVERAGE(BB61:BB62)*'Fixed data'!$C$3</f>
        <v>1.5514184822108483</v>
      </c>
      <c r="BC63" s="34">
        <f>AVERAGE(BC61:BC62)*'Fixed data'!$C$3</f>
        <v>1.523869796345751</v>
      </c>
      <c r="BD63" s="34">
        <f>AVERAGE(BD61:BD62)*'Fixed data'!$C$3</f>
        <v>1.4950110766004383</v>
      </c>
    </row>
    <row r="64" spans="1:56" ht="15.75" thickBot="1" x14ac:dyDescent="0.35">
      <c r="A64" s="114"/>
      <c r="B64" s="12" t="s">
        <v>94</v>
      </c>
      <c r="C64" s="12" t="s">
        <v>45</v>
      </c>
      <c r="D64" s="12" t="s">
        <v>40</v>
      </c>
      <c r="E64" s="53">
        <f t="shared" ref="E64:BD64" si="9">E29+E60+E63</f>
        <v>-0.47333642399999981</v>
      </c>
      <c r="F64" s="53">
        <f t="shared" si="9"/>
        <v>-0.55968656782267545</v>
      </c>
      <c r="G64" s="53">
        <f t="shared" si="9"/>
        <v>-0.64086634864927172</v>
      </c>
      <c r="H64" s="53">
        <f t="shared" si="9"/>
        <v>-0.71336100213498077</v>
      </c>
      <c r="I64" s="53">
        <f t="shared" si="9"/>
        <v>-0.7741820367004395</v>
      </c>
      <c r="J64" s="53">
        <f t="shared" si="9"/>
        <v>-0.82616168621517905</v>
      </c>
      <c r="K64" s="53">
        <f t="shared" si="9"/>
        <v>-0.8654714586195611</v>
      </c>
      <c r="L64" s="53">
        <f t="shared" si="9"/>
        <v>-0.89274210083984096</v>
      </c>
      <c r="M64" s="53">
        <f t="shared" si="9"/>
        <v>-0.46617943863834099</v>
      </c>
      <c r="N64" s="53">
        <f t="shared" si="9"/>
        <v>-0.37020019709358193</v>
      </c>
      <c r="O64" s="53">
        <f t="shared" si="9"/>
        <v>-0.2697605009004771</v>
      </c>
      <c r="P64" s="53">
        <f t="shared" si="9"/>
        <v>-0.16564902787739283</v>
      </c>
      <c r="Q64" s="53">
        <f t="shared" si="9"/>
        <v>-5.9105941431259829E-2</v>
      </c>
      <c r="R64" s="53">
        <f t="shared" si="9"/>
        <v>4.9150425443370838E-2</v>
      </c>
      <c r="S64" s="53">
        <f t="shared" si="9"/>
        <v>0.15853367557670683</v>
      </c>
      <c r="T64" s="53">
        <f t="shared" si="9"/>
        <v>0.26838143266922815</v>
      </c>
      <c r="U64" s="53">
        <f t="shared" si="9"/>
        <v>0.37804506866698806</v>
      </c>
      <c r="V64" s="53">
        <f t="shared" si="9"/>
        <v>0.48635981050452903</v>
      </c>
      <c r="W64" s="53">
        <f t="shared" si="9"/>
        <v>0.59192640256559914</v>
      </c>
      <c r="X64" s="53">
        <f t="shared" si="9"/>
        <v>0.69478572443934783</v>
      </c>
      <c r="Y64" s="53">
        <f t="shared" si="9"/>
        <v>0.79530064034181036</v>
      </c>
      <c r="Z64" s="53">
        <f t="shared" si="9"/>
        <v>0.89378158809074593</v>
      </c>
      <c r="AA64" s="53">
        <f t="shared" si="9"/>
        <v>0.99045988522274708</v>
      </c>
      <c r="AB64" s="53">
        <f t="shared" si="9"/>
        <v>1.0855046693470514</v>
      </c>
      <c r="AC64" s="53">
        <f t="shared" si="9"/>
        <v>1.1789682898911695</v>
      </c>
      <c r="AD64" s="53">
        <f t="shared" si="9"/>
        <v>1.2708577791212368</v>
      </c>
      <c r="AE64" s="53">
        <f t="shared" si="9"/>
        <v>1.361173137037254</v>
      </c>
      <c r="AF64" s="53">
        <f t="shared" si="9"/>
        <v>1.4499143636392207</v>
      </c>
      <c r="AG64" s="53">
        <f t="shared" si="9"/>
        <v>1.5370814589271369</v>
      </c>
      <c r="AH64" s="53">
        <f t="shared" si="9"/>
        <v>1.6226744229010026</v>
      </c>
      <c r="AI64" s="53">
        <f t="shared" si="9"/>
        <v>1.7066932555608179</v>
      </c>
      <c r="AJ64" s="53">
        <f t="shared" si="9"/>
        <v>1.7573343121277811</v>
      </c>
      <c r="AK64" s="53">
        <f t="shared" si="9"/>
        <v>1.8079753686947448</v>
      </c>
      <c r="AL64" s="53">
        <f t="shared" si="9"/>
        <v>1.8586164252617081</v>
      </c>
      <c r="AM64" s="53">
        <f t="shared" si="9"/>
        <v>1.9092574818286718</v>
      </c>
      <c r="AN64" s="53">
        <f t="shared" si="9"/>
        <v>1.9598985383956351</v>
      </c>
      <c r="AO64" s="53">
        <f t="shared" si="9"/>
        <v>2.0105395949625988</v>
      </c>
      <c r="AP64" s="53">
        <f t="shared" si="9"/>
        <v>2.0611806515295621</v>
      </c>
      <c r="AQ64" s="53">
        <f t="shared" si="9"/>
        <v>2.1118217080965258</v>
      </c>
      <c r="AR64" s="53">
        <f t="shared" si="9"/>
        <v>2.1624627646634891</v>
      </c>
      <c r="AS64" s="53">
        <f t="shared" si="9"/>
        <v>2.2131038212304528</v>
      </c>
      <c r="AT64" s="53">
        <f t="shared" si="9"/>
        <v>2.2637448777974161</v>
      </c>
      <c r="AU64" s="53">
        <f t="shared" si="9"/>
        <v>2.3143859343643798</v>
      </c>
      <c r="AV64" s="53">
        <f t="shared" si="9"/>
        <v>2.3650269909313431</v>
      </c>
      <c r="AW64" s="53">
        <f t="shared" si="9"/>
        <v>2.4156680474983063</v>
      </c>
      <c r="AX64" s="53">
        <f t="shared" si="9"/>
        <v>2.0642456570960852</v>
      </c>
      <c r="AY64" s="53">
        <f t="shared" si="9"/>
        <v>2.081492217330779</v>
      </c>
      <c r="AZ64" s="53">
        <f t="shared" si="9"/>
        <v>2.0941578729648676</v>
      </c>
      <c r="BA64" s="53">
        <f t="shared" si="9"/>
        <v>2.1028115810953008</v>
      </c>
      <c r="BB64" s="53">
        <f t="shared" si="9"/>
        <v>2.1076013405456848</v>
      </c>
      <c r="BC64" s="53">
        <f t="shared" si="9"/>
        <v>2.1084192719693888</v>
      </c>
      <c r="BD64" s="53">
        <f t="shared" si="9"/>
        <v>2.1054396442609686</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0.31336087075276653</v>
      </c>
      <c r="G67" s="81">
        <f>'Fixed data'!$G$7*G$88/1000000</f>
        <v>0.56875644345235743</v>
      </c>
      <c r="H67" s="81">
        <f>'Fixed data'!$G$7*H$88/1000000</f>
        <v>0.80965685884392691</v>
      </c>
      <c r="I67" s="81">
        <f>'Fixed data'!$G$7*I$88/1000000</f>
        <v>1.0782435065321261</v>
      </c>
      <c r="J67" s="81">
        <f>'Fixed data'!$G$7*J$88/1000000</f>
        <v>1.3569957382238986</v>
      </c>
      <c r="K67" s="81">
        <f>'Fixed data'!$G$7*K$88/1000000</f>
        <v>1.6550594189210399</v>
      </c>
      <c r="L67" s="81">
        <f>'Fixed data'!$G$7*L$88/1000000</f>
        <v>1.967686606746899</v>
      </c>
      <c r="M67" s="81">
        <f>'Fixed data'!$G$7*M$88/1000000</f>
        <v>2.3587519352841566</v>
      </c>
      <c r="N67" s="81">
        <f>'Fixed data'!$G$7*N$88/1000000</f>
        <v>2.6170694799665251</v>
      </c>
      <c r="O67" s="81">
        <f>'Fixed data'!$G$7*O$88/1000000</f>
        <v>2.8629022672084536</v>
      </c>
      <c r="P67" s="81">
        <f>'Fixed data'!$G$7*P$88/1000000</f>
        <v>3.0923782136259561</v>
      </c>
      <c r="Q67" s="81">
        <f>'Fixed data'!$G$7*Q$88/1000000</f>
        <v>3.2984564561600087</v>
      </c>
      <c r="R67" s="81">
        <f>'Fixed data'!$G$7*R$88/1000000</f>
        <v>3.481525707240924</v>
      </c>
      <c r="S67" s="81">
        <f>'Fixed data'!$G$7*S$88/1000000</f>
        <v>3.6434348730691619</v>
      </c>
      <c r="T67" s="81">
        <f>'Fixed data'!$G$7*T$88/1000000</f>
        <v>3.7837959555950813</v>
      </c>
      <c r="U67" s="81">
        <f>'Fixed data'!$G$7*U$88/1000000</f>
        <v>3.9005224947883903</v>
      </c>
      <c r="V67" s="81">
        <f>'Fixed data'!$G$7*V$88/1000000</f>
        <v>3.988165174777671</v>
      </c>
      <c r="W67" s="81">
        <f>'Fixed data'!$G$7*W$88/1000000</f>
        <v>4.0423021191903894</v>
      </c>
      <c r="X67" s="81">
        <f>'Fixed data'!$G$7*X$88/1000000</f>
        <v>4.0712364619146628</v>
      </c>
      <c r="Y67" s="81">
        <f>'Fixed data'!$G$7*Y$88/1000000</f>
        <v>4.0842267828269305</v>
      </c>
      <c r="Z67" s="81">
        <f>'Fixed data'!$G$7*Z$88/1000000</f>
        <v>4.0882335385709077</v>
      </c>
      <c r="AA67" s="81">
        <f>'Fixed data'!$G$7*AA$88/1000000</f>
        <v>4.0892799991628488</v>
      </c>
      <c r="AB67" s="81">
        <f>'Fixed data'!$G$7*AB$88/1000000</f>
        <v>4.0894094333571767</v>
      </c>
      <c r="AC67" s="81">
        <f>'Fixed data'!$G$7*AC$88/1000000</f>
        <v>4.0894094333571767</v>
      </c>
      <c r="AD67" s="81">
        <f>'Fixed data'!$G$7*AD$88/1000000</f>
        <v>4.0894094333571767</v>
      </c>
      <c r="AE67" s="81">
        <f>'Fixed data'!$G$7*AE$88/1000000</f>
        <v>4.0894094333571767</v>
      </c>
      <c r="AF67" s="81">
        <f>'Fixed data'!$G$7*AF$88/1000000</f>
        <v>4.0894094333571767</v>
      </c>
      <c r="AG67" s="81">
        <f>'Fixed data'!$G$7*AG$88/1000000</f>
        <v>4.0894094333571767</v>
      </c>
      <c r="AH67" s="81">
        <f>'Fixed data'!$G$7*AH$88/1000000</f>
        <v>4.0894094333571767</v>
      </c>
      <c r="AI67" s="81">
        <f>'Fixed data'!$G$7*AI$88/1000000</f>
        <v>4.0894094333571767</v>
      </c>
      <c r="AJ67" s="81">
        <f>'Fixed data'!$G$7*AJ$88/1000000</f>
        <v>4.0894094333571767</v>
      </c>
      <c r="AK67" s="81">
        <f>'Fixed data'!$G$7*AK$88/1000000</f>
        <v>4.0894094333571767</v>
      </c>
      <c r="AL67" s="81">
        <f>'Fixed data'!$G$7*AL$88/1000000</f>
        <v>4.0894094333571767</v>
      </c>
      <c r="AM67" s="81">
        <f>'Fixed data'!$G$7*AM$88/1000000</f>
        <v>4.0894094333571767</v>
      </c>
      <c r="AN67" s="81">
        <f>'Fixed data'!$G$7*AN$88/1000000</f>
        <v>4.0894094333571767</v>
      </c>
      <c r="AO67" s="81">
        <f>'Fixed data'!$G$7*AO$88/1000000</f>
        <v>4.0894094333571767</v>
      </c>
      <c r="AP67" s="81">
        <f>'Fixed data'!$G$7*AP$88/1000000</f>
        <v>4.0894094333571767</v>
      </c>
      <c r="AQ67" s="81">
        <f>'Fixed data'!$G$7*AQ$88/1000000</f>
        <v>4.0894094333571767</v>
      </c>
      <c r="AR67" s="81">
        <f>'Fixed data'!$G$7*AR$88/1000000</f>
        <v>4.0894094333571767</v>
      </c>
      <c r="AS67" s="81">
        <f>'Fixed data'!$G$7*AS$88/1000000</f>
        <v>4.0894094333571767</v>
      </c>
      <c r="AT67" s="81">
        <f>'Fixed data'!$G$7*AT$88/1000000</f>
        <v>4.0894094333571767</v>
      </c>
      <c r="AU67" s="81">
        <f>'Fixed data'!$G$7*AU$88/1000000</f>
        <v>4.0894094333571767</v>
      </c>
      <c r="AV67" s="81">
        <f>'Fixed data'!$G$7*AV$88/1000000</f>
        <v>4.0894094333571767</v>
      </c>
      <c r="AW67" s="81">
        <f>'Fixed data'!$G$7*AW$88/1000000</f>
        <v>4.0894094333571767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0.21147660185397446</v>
      </c>
      <c r="G68" s="81">
        <f>'Fixed data'!$G$8*G89/1000000</f>
        <v>0.38383499588742992</v>
      </c>
      <c r="H68" s="81">
        <f>'Fixed data'!$G$8*H89/1000000</f>
        <v>0.54641141128865178</v>
      </c>
      <c r="I68" s="81">
        <f>'Fixed data'!$G$8*I89/1000000</f>
        <v>0.72767198506854325</v>
      </c>
      <c r="J68" s="81">
        <f>'Fixed data'!$G$8*J89/1000000</f>
        <v>0.91579314920072652</v>
      </c>
      <c r="K68" s="81">
        <f>'Fixed data'!$G$8*K89/1000000</f>
        <v>1.1169471574353858</v>
      </c>
      <c r="L68" s="81">
        <f>'Fixed data'!$G$8*L89/1000000</f>
        <v>1.3279302330775002</v>
      </c>
      <c r="M68" s="81">
        <f>'Fixed data'!$G$8*M89/1000000</f>
        <v>1.5918491986557115</v>
      </c>
      <c r="N68" s="81">
        <f>'Fixed data'!$G$8*N89/1000000</f>
        <v>1.7661799400818798</v>
      </c>
      <c r="O68" s="81">
        <f>'Fixed data'!$G$8*O89/1000000</f>
        <v>1.9320850732647552</v>
      </c>
      <c r="P68" s="81">
        <f>'Fixed data'!$G$8*P89/1000000</f>
        <v>2.0869514805177323</v>
      </c>
      <c r="Q68" s="81">
        <f>'Fixed data'!$G$8*Q89/1000000</f>
        <v>2.2260278635262725</v>
      </c>
      <c r="R68" s="81">
        <f>'Fixed data'!$G$8*R89/1000000</f>
        <v>2.3495762938405056</v>
      </c>
      <c r="S68" s="81">
        <f>'Fixed data'!$G$8*S89/1000000</f>
        <v>2.4588442458869335</v>
      </c>
      <c r="T68" s="81">
        <f>'Fixed data'!$G$8*T89/1000000</f>
        <v>2.5535699327534616</v>
      </c>
      <c r="U68" s="81">
        <f>'Fixed data'!$G$8*U89/1000000</f>
        <v>2.6323452296154377</v>
      </c>
      <c r="V68" s="81">
        <f>'Fixed data'!$G$8*V89/1000000</f>
        <v>2.6914929184830214</v>
      </c>
      <c r="W68" s="81">
        <f>'Fixed data'!$G$8*W89/1000000</f>
        <v>2.7280286249948267</v>
      </c>
      <c r="X68" s="81">
        <f>'Fixed data'!$G$8*X89/1000000</f>
        <v>2.7475555742960691</v>
      </c>
      <c r="Y68" s="81">
        <f>'Fixed data'!$G$8*Y89/1000000</f>
        <v>2.7563223114987725</v>
      </c>
      <c r="Z68" s="81">
        <f>'Fixed data'!$G$8*Z89/1000000</f>
        <v>2.759026302876229</v>
      </c>
      <c r="AA68" s="81">
        <f>'Fixed data'!$G$8*AA89/1000000</f>
        <v>2.7597325039478386</v>
      </c>
      <c r="AB68" s="81">
        <f>'Fixed data'!$G$8*AB89/1000000</f>
        <v>2.7598198532845011</v>
      </c>
      <c r="AC68" s="81">
        <f>'Fixed data'!$G$8*AC89/1000000</f>
        <v>2.7598198532845011</v>
      </c>
      <c r="AD68" s="81">
        <f>'Fixed data'!$G$8*AD89/1000000</f>
        <v>2.7598198532845011</v>
      </c>
      <c r="AE68" s="81">
        <f>'Fixed data'!$G$8*AE89/1000000</f>
        <v>2.7598198532845011</v>
      </c>
      <c r="AF68" s="81">
        <f>'Fixed data'!$G$8*AF89/1000000</f>
        <v>2.7598198532845011</v>
      </c>
      <c r="AG68" s="81">
        <f>'Fixed data'!$G$8*AG89/1000000</f>
        <v>2.7598198532845011</v>
      </c>
      <c r="AH68" s="81">
        <f>'Fixed data'!$G$8*AH89/1000000</f>
        <v>2.7598198532845011</v>
      </c>
      <c r="AI68" s="81">
        <f>'Fixed data'!$G$8*AI89/1000000</f>
        <v>2.7598198532845011</v>
      </c>
      <c r="AJ68" s="81">
        <f>'Fixed data'!$G$8*AJ89/1000000</f>
        <v>2.7598198532845011</v>
      </c>
      <c r="AK68" s="81">
        <f>'Fixed data'!$G$8*AK89/1000000</f>
        <v>2.7598198532845011</v>
      </c>
      <c r="AL68" s="81">
        <f>'Fixed data'!$G$8*AL89/1000000</f>
        <v>2.7598198532845011</v>
      </c>
      <c r="AM68" s="81">
        <f>'Fixed data'!$G$8*AM89/1000000</f>
        <v>2.7598198532845011</v>
      </c>
      <c r="AN68" s="81">
        <f>'Fixed data'!$G$8*AN89/1000000</f>
        <v>2.7598198532845011</v>
      </c>
      <c r="AO68" s="81">
        <f>'Fixed data'!$G$8*AO89/1000000</f>
        <v>2.7598198532845011</v>
      </c>
      <c r="AP68" s="81">
        <f>'Fixed data'!$G$8*AP89/1000000</f>
        <v>2.7598198532845011</v>
      </c>
      <c r="AQ68" s="81">
        <f>'Fixed data'!$G$8*AQ89/1000000</f>
        <v>2.7598198532845011</v>
      </c>
      <c r="AR68" s="81">
        <f>'Fixed data'!$G$8*AR89/1000000</f>
        <v>2.7598198532845011</v>
      </c>
      <c r="AS68" s="81">
        <f>'Fixed data'!$G$8*AS89/1000000</f>
        <v>2.7598198532845011</v>
      </c>
      <c r="AT68" s="81">
        <f>'Fixed data'!$G$8*AT89/1000000</f>
        <v>2.7598198532845011</v>
      </c>
      <c r="AU68" s="81">
        <f>'Fixed data'!$G$8*AU89/1000000</f>
        <v>2.7598198532845011</v>
      </c>
      <c r="AV68" s="81">
        <f>'Fixed data'!$G$8*AV89/1000000</f>
        <v>2.7598198532845011</v>
      </c>
      <c r="AW68" s="81">
        <f>'Fixed data'!$G$8*AW89/1000000</f>
        <v>2.7598198532845011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6.5266387507588255E-5</v>
      </c>
      <c r="G69" s="34">
        <f>G90*'Fixed data'!J$5/1000000</f>
        <v>1.334503896542121E-4</v>
      </c>
      <c r="H69" s="34">
        <f>H90*'Fixed data'!K$5/1000000</f>
        <v>2.0524216018808362E-4</v>
      </c>
      <c r="I69" s="34">
        <f>I90*'Fixed data'!L$5/1000000</f>
        <v>2.9434629549950959E-4</v>
      </c>
      <c r="J69" s="34">
        <f>J90*'Fixed data'!M$5/1000000</f>
        <v>6.7238997493996992E-4</v>
      </c>
      <c r="K69" s="34">
        <f>K90*'Fixed data'!N$5/1000000</f>
        <v>1.187577034677291E-3</v>
      </c>
      <c r="L69" s="34">
        <f>L90*'Fixed data'!O$5/1000000</f>
        <v>1.8670199811173355E-3</v>
      </c>
      <c r="M69" s="34">
        <f>M90*'Fixed data'!P$5/1000000</f>
        <v>2.7991602870136049E-3</v>
      </c>
      <c r="N69" s="34">
        <f>N90*'Fixed data'!Q$5/1000000</f>
        <v>3.7109664604624421E-3</v>
      </c>
      <c r="O69" s="34">
        <f>O90*'Fixed data'!R$5/1000000</f>
        <v>4.7208717613180309E-3</v>
      </c>
      <c r="P69" s="34">
        <f>P90*'Fixed data'!S$5/1000000</f>
        <v>5.8205332179234555E-3</v>
      </c>
      <c r="Q69" s="34">
        <f>Q90*'Fixed data'!T$5/1000000</f>
        <v>6.9882613182562763E-3</v>
      </c>
      <c r="R69" s="34">
        <f>R90*'Fixed data'!U$5/1000000</f>
        <v>8.2088863484626601E-3</v>
      </c>
      <c r="S69" s="34">
        <f>S90*'Fixed data'!V$5/1000000</f>
        <v>9.4619914149398805E-3</v>
      </c>
      <c r="T69" s="34">
        <f>T90*'Fixed data'!W$5/1000000</f>
        <v>1.0553079283381263E-2</v>
      </c>
      <c r="U69" s="34">
        <f>U90*'Fixed data'!X$5/1000000</f>
        <v>1.1863314646186274E-2</v>
      </c>
      <c r="V69" s="34">
        <f>V90*'Fixed data'!Y$5/1000000</f>
        <v>1.3142850421849451E-2</v>
      </c>
      <c r="W69" s="34">
        <f>W90*'Fixed data'!Z$5/1000000</f>
        <v>1.4340839139761698E-2</v>
      </c>
      <c r="X69" s="34">
        <f>X90*'Fixed data'!AA$5/1000000</f>
        <v>1.5457343551200669E-2</v>
      </c>
      <c r="Y69" s="34">
        <f>Y90*'Fixed data'!AB$5/1000000</f>
        <v>1.6511206414066486E-2</v>
      </c>
      <c r="Z69" s="34">
        <f>Z90*'Fixed data'!AC$5/1000000</f>
        <v>1.7385187642477051E-2</v>
      </c>
      <c r="AA69" s="34">
        <f>AA90*'Fixed data'!AD$5/1000000</f>
        <v>1.83878222536791E-2</v>
      </c>
      <c r="AB69" s="34">
        <f>AB90*'Fixed data'!AE$5/1000000</f>
        <v>1.9386352554085842E-2</v>
      </c>
      <c r="AC69" s="34">
        <f>AC90*'Fixed data'!AF$5/1000000</f>
        <v>2.0384179523781437E-2</v>
      </c>
      <c r="AD69" s="34">
        <f>AD90*'Fixed data'!AG$5/1000000</f>
        <v>2.1382006493477036E-2</v>
      </c>
      <c r="AE69" s="34">
        <f>AE90*'Fixed data'!AH$5/1000000</f>
        <v>2.237983346317263E-2</v>
      </c>
      <c r="AF69" s="34">
        <f>AF90*'Fixed data'!AI$5/1000000</f>
        <v>2.3377660432868225E-2</v>
      </c>
      <c r="AG69" s="34">
        <f>AG90*'Fixed data'!AJ$5/1000000</f>
        <v>2.437548740256382E-2</v>
      </c>
      <c r="AH69" s="34">
        <f>AH90*'Fixed data'!AK$5/1000000</f>
        <v>2.5373314372259415E-2</v>
      </c>
      <c r="AI69" s="34">
        <f>AI90*'Fixed data'!AL$5/1000000</f>
        <v>2.6228594631998493E-2</v>
      </c>
      <c r="AJ69" s="34">
        <f>AJ90*'Fixed data'!AM$5/1000000</f>
        <v>2.7226421601694088E-2</v>
      </c>
      <c r="AK69" s="34">
        <f>AK90*'Fixed data'!AN$5/1000000</f>
        <v>2.8224248571389682E-2</v>
      </c>
      <c r="AL69" s="34">
        <f>AL90*'Fixed data'!AO$5/1000000</f>
        <v>2.9222075541085284E-2</v>
      </c>
      <c r="AM69" s="34">
        <f>AM90*'Fixed data'!AP$5/1000000</f>
        <v>3.0219902510780876E-2</v>
      </c>
      <c r="AN69" s="34">
        <f>AN90*'Fixed data'!AQ$5/1000000</f>
        <v>3.1360276190432988E-2</v>
      </c>
      <c r="AO69" s="34">
        <f>AO90*'Fixed data'!AR$5/1000000</f>
        <v>3.2358103160128576E-2</v>
      </c>
      <c r="AP69" s="34">
        <f>AP90*'Fixed data'!AS$5/1000000</f>
        <v>3.3355930129824171E-2</v>
      </c>
      <c r="AQ69" s="34">
        <f>AQ90*'Fixed data'!AT$5/1000000</f>
        <v>3.4353757099519766E-2</v>
      </c>
      <c r="AR69" s="34">
        <f>AR90*'Fixed data'!AU$5/1000000</f>
        <v>3.5351584069215361E-2</v>
      </c>
      <c r="AS69" s="34">
        <f>AS90*'Fixed data'!AV$5/1000000</f>
        <v>3.6491957748867467E-2</v>
      </c>
      <c r="AT69" s="34">
        <f>AT90*'Fixed data'!AW$5/1000000</f>
        <v>3.7347238008606551E-2</v>
      </c>
      <c r="AU69" s="34">
        <f>AU90*'Fixed data'!AX$5/1000000</f>
        <v>3.8345064978302153E-2</v>
      </c>
      <c r="AV69" s="34">
        <f>AV90*'Fixed data'!AY$5/1000000</f>
        <v>3.9342891947997748E-2</v>
      </c>
      <c r="AW69" s="34">
        <f>AW90*'Fixed data'!AZ$5/1000000</f>
        <v>4.0198172207736825E-2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1.9343228459450162E-2</v>
      </c>
      <c r="G70" s="34">
        <f>G91*'Fixed data'!$G$9</f>
        <v>3.4334165630222416E-2</v>
      </c>
      <c r="H70" s="34">
        <f>H91*'Fixed data'!$G$9</f>
        <v>5.0382533733209521E-2</v>
      </c>
      <c r="I70" s="34">
        <f>I91*'Fixed data'!$G$9</f>
        <v>6.8243804994611315E-2</v>
      </c>
      <c r="J70" s="34">
        <f>J91*'Fixed data'!$G$9</f>
        <v>8.7358372847705285E-2</v>
      </c>
      <c r="K70" s="34">
        <f>K91*'Fixed data'!$G$9</f>
        <v>0.10755230634205155</v>
      </c>
      <c r="L70" s="34">
        <f>L91*'Fixed data'!$G$9</f>
        <v>0.12825397468160579</v>
      </c>
      <c r="M70" s="34">
        <f>M91*'Fixed data'!$G$9</f>
        <v>0.15452457520616009</v>
      </c>
      <c r="N70" s="34">
        <f>N91*'Fixed data'!$G$9</f>
        <v>0.17209774034304126</v>
      </c>
      <c r="O70" s="34">
        <f>O91*'Fixed data'!$G$9</f>
        <v>0.18900054034836447</v>
      </c>
      <c r="P70" s="34">
        <f>P91*'Fixed data'!$G$9</f>
        <v>0.2048367610049337</v>
      </c>
      <c r="Q70" s="34">
        <f>Q91*'Fixed data'!$G$9</f>
        <v>0.21900081850019676</v>
      </c>
      <c r="R70" s="34">
        <f>R91*'Fixed data'!$G$9</f>
        <v>0.23141882624129745</v>
      </c>
      <c r="S70" s="34">
        <f>S91*'Fixed data'!$G$9</f>
        <v>0.24223906782388971</v>
      </c>
      <c r="T70" s="34">
        <f>T91*'Fixed data'!$G$9</f>
        <v>0.25155105872157457</v>
      </c>
      <c r="U70" s="34">
        <f>U91*'Fixed data'!$G$9</f>
        <v>0.25923582589120669</v>
      </c>
      <c r="V70" s="34">
        <f>V91*'Fixed data'!$G$9</f>
        <v>0.26487611327946176</v>
      </c>
      <c r="W70" s="34">
        <f>W91*'Fixed data'!$G$9</f>
        <v>0.26830581581424873</v>
      </c>
      <c r="X70" s="34">
        <f>X91*'Fixed data'!$G$9</f>
        <v>0.27002385153494995</v>
      </c>
      <c r="Y70" s="34">
        <f>Y91*'Fixed data'!$G$9</f>
        <v>0.27072427744646066</v>
      </c>
      <c r="Z70" s="34">
        <f>Z91*'Fixed data'!$G$9</f>
        <v>0.27096555775516512</v>
      </c>
      <c r="AA70" s="34">
        <f>AA91*'Fixed data'!$G$9</f>
        <v>0.27101535593018755</v>
      </c>
      <c r="AB70" s="34">
        <f>AB91*'Fixed data'!$G$9</f>
        <v>0.27101739334479541</v>
      </c>
      <c r="AC70" s="34">
        <f>AC91*'Fixed data'!$G$9</f>
        <v>0.27101739334479541</v>
      </c>
      <c r="AD70" s="34">
        <f>AD91*'Fixed data'!$G$9</f>
        <v>0.27101739334479541</v>
      </c>
      <c r="AE70" s="34">
        <f>AE91*'Fixed data'!$G$9</f>
        <v>0.27101739334479541</v>
      </c>
      <c r="AF70" s="34">
        <f>AF91*'Fixed data'!$G$9</f>
        <v>0.27101739334479541</v>
      </c>
      <c r="AG70" s="34">
        <f>AG91*'Fixed data'!$G$9</f>
        <v>0.27101739334479541</v>
      </c>
      <c r="AH70" s="34">
        <f>AH91*'Fixed data'!$G$9</f>
        <v>0.27101739334479541</v>
      </c>
      <c r="AI70" s="34">
        <f>AI91*'Fixed data'!$G$9</f>
        <v>0.27101739334479541</v>
      </c>
      <c r="AJ70" s="34">
        <f>AJ91*'Fixed data'!$G$9</f>
        <v>0.27101739334479541</v>
      </c>
      <c r="AK70" s="34">
        <f>AK91*'Fixed data'!$G$9</f>
        <v>0.27101739334479541</v>
      </c>
      <c r="AL70" s="34">
        <f>AL91*'Fixed data'!$G$9</f>
        <v>0.27101739334479541</v>
      </c>
      <c r="AM70" s="34">
        <f>AM91*'Fixed data'!$G$9</f>
        <v>0.27101739334479541</v>
      </c>
      <c r="AN70" s="34">
        <f>AN91*'Fixed data'!$G$9</f>
        <v>0.27101739334479541</v>
      </c>
      <c r="AO70" s="34">
        <f>AO91*'Fixed data'!$G$9</f>
        <v>0.27101739334479541</v>
      </c>
      <c r="AP70" s="34">
        <f>AP91*'Fixed data'!$G$9</f>
        <v>0.27101739334479541</v>
      </c>
      <c r="AQ70" s="34">
        <f>AQ91*'Fixed data'!$G$9</f>
        <v>0.27101739334479541</v>
      </c>
      <c r="AR70" s="34">
        <f>AR91*'Fixed data'!$G$9</f>
        <v>0.27101739334479541</v>
      </c>
      <c r="AS70" s="34">
        <f>AS91*'Fixed data'!$G$9</f>
        <v>0.27101739334479541</v>
      </c>
      <c r="AT70" s="34">
        <f>AT91*'Fixed data'!$G$9</f>
        <v>0.27101739334479541</v>
      </c>
      <c r="AU70" s="34">
        <f>AU91*'Fixed data'!$G$9</f>
        <v>0.27101739334479541</v>
      </c>
      <c r="AV70" s="34">
        <f>AV91*'Fixed data'!$G$9</f>
        <v>0.27101739334479541</v>
      </c>
      <c r="AW70" s="34">
        <f>AW91*'Fixed data'!$G$9</f>
        <v>0.27101739334479541</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5.8743017787842662E-4</v>
      </c>
      <c r="G71" s="34">
        <f>G92*'Fixed data'!$G$10</f>
        <v>1.0426283553155596E-3</v>
      </c>
      <c r="H71" s="34">
        <f>H92*'Fixed data'!$G$10</f>
        <v>1.529963317969686E-3</v>
      </c>
      <c r="I71" s="34">
        <f>I92*'Fixed data'!$G$10</f>
        <v>2.0723355548445668E-3</v>
      </c>
      <c r="J71" s="34">
        <f>J92*'Fixed data'!$G$10</f>
        <v>2.6528359708325746E-3</v>
      </c>
      <c r="K71" s="34">
        <f>K92*'Fixed data'!$G$10</f>
        <v>3.2660545237973319E-3</v>
      </c>
      <c r="L71" s="34">
        <f>L92*'Fixed data'!$G$10</f>
        <v>3.8946717616987741E-3</v>
      </c>
      <c r="M71" s="34">
        <f>M92*'Fixed data'!$G$10</f>
        <v>4.6923610217584448E-3</v>
      </c>
      <c r="N71" s="34">
        <f>N92*'Fixed data'!$G$10</f>
        <v>5.2259956920341051E-3</v>
      </c>
      <c r="O71" s="34">
        <f>O92*'Fixed data'!$G$10</f>
        <v>5.7392799916562813E-3</v>
      </c>
      <c r="P71" s="34">
        <f>P92*'Fixed data'!$G$10</f>
        <v>6.2201727655397006E-3</v>
      </c>
      <c r="Q71" s="34">
        <f>Q92*'Fixed data'!$G$10</f>
        <v>6.6502827198873828E-3</v>
      </c>
      <c r="R71" s="34">
        <f>R92*'Fixed data'!$G$10</f>
        <v>7.0273728257866496E-3</v>
      </c>
      <c r="S71" s="34">
        <f>S92*'Fixed data'!$G$10</f>
        <v>7.3559474400651872E-3</v>
      </c>
      <c r="T71" s="34">
        <f>T92*'Fixed data'!$G$10</f>
        <v>7.6387221131420709E-3</v>
      </c>
      <c r="U71" s="34">
        <f>U92*'Fixed data'!$G$10</f>
        <v>7.872080616968067E-3</v>
      </c>
      <c r="V71" s="34">
        <f>V92*'Fixed data'!$G$10</f>
        <v>8.0433605189869865E-3</v>
      </c>
      <c r="W71" s="34">
        <f>W92*'Fixed data'!$G$10</f>
        <v>8.1475153225690159E-3</v>
      </c>
      <c r="X71" s="34">
        <f>X92*'Fixed data'!$G$10</f>
        <v>8.1996909666488798E-3</v>
      </c>
      <c r="Y71" s="34">
        <f>Y92*'Fixed data'!$G$10</f>
        <v>8.2209632012395263E-3</v>
      </c>
      <c r="Z71" s="34">
        <f>Z92*'Fixed data'!$G$10</f>
        <v>8.2282921176477161E-3</v>
      </c>
      <c r="AA71" s="34">
        <f>AA92*'Fixed data'!$G$10</f>
        <v>8.2298043024691316E-3</v>
      </c>
      <c r="AB71" s="34">
        <f>AB92*'Fixed data'!$G$10</f>
        <v>8.2298662251165475E-3</v>
      </c>
      <c r="AC71" s="34">
        <f>AC92*'Fixed data'!$G$10</f>
        <v>8.2298662251165475E-3</v>
      </c>
      <c r="AD71" s="34">
        <f>AD92*'Fixed data'!$G$10</f>
        <v>8.2298662251165475E-3</v>
      </c>
      <c r="AE71" s="34">
        <f>AE92*'Fixed data'!$G$10</f>
        <v>8.2298662251165475E-3</v>
      </c>
      <c r="AF71" s="34">
        <f>AF92*'Fixed data'!$G$10</f>
        <v>8.2298662251165475E-3</v>
      </c>
      <c r="AG71" s="34">
        <f>AG92*'Fixed data'!$G$10</f>
        <v>8.2298662251165475E-3</v>
      </c>
      <c r="AH71" s="34">
        <f>AH92*'Fixed data'!$G$10</f>
        <v>8.2298662251165475E-3</v>
      </c>
      <c r="AI71" s="34">
        <f>AI92*'Fixed data'!$G$10</f>
        <v>8.2298662251165475E-3</v>
      </c>
      <c r="AJ71" s="34">
        <f>AJ92*'Fixed data'!$G$10</f>
        <v>8.2298662251165475E-3</v>
      </c>
      <c r="AK71" s="34">
        <f>AK92*'Fixed data'!$G$10</f>
        <v>8.2298662251165475E-3</v>
      </c>
      <c r="AL71" s="34">
        <f>AL92*'Fixed data'!$G$10</f>
        <v>8.2298662251165475E-3</v>
      </c>
      <c r="AM71" s="34">
        <f>AM92*'Fixed data'!$G$10</f>
        <v>8.2298662251165475E-3</v>
      </c>
      <c r="AN71" s="34">
        <f>AN92*'Fixed data'!$G$10</f>
        <v>8.2298662251165475E-3</v>
      </c>
      <c r="AO71" s="34">
        <f>AO92*'Fixed data'!$G$10</f>
        <v>8.2298662251165475E-3</v>
      </c>
      <c r="AP71" s="34">
        <f>AP92*'Fixed data'!$G$10</f>
        <v>8.2298662251165475E-3</v>
      </c>
      <c r="AQ71" s="34">
        <f>AQ92*'Fixed data'!$G$10</f>
        <v>8.2298662251165475E-3</v>
      </c>
      <c r="AR71" s="34">
        <f>AR92*'Fixed data'!$G$10</f>
        <v>8.2298662251165475E-3</v>
      </c>
      <c r="AS71" s="34">
        <f>AS92*'Fixed data'!$G$10</f>
        <v>8.2298662251165475E-3</v>
      </c>
      <c r="AT71" s="34">
        <f>AT92*'Fixed data'!$G$10</f>
        <v>8.2298662251165475E-3</v>
      </c>
      <c r="AU71" s="34">
        <f>AU92*'Fixed data'!$G$10</f>
        <v>8.2298662251165475E-3</v>
      </c>
      <c r="AV71" s="34">
        <f>AV92*'Fixed data'!$G$10</f>
        <v>8.2298662251165475E-3</v>
      </c>
      <c r="AW71" s="34">
        <f>AW92*'Fixed data'!$G$10</f>
        <v>8.2298662251165475E-3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0.54483339763157712</v>
      </c>
      <c r="G76" s="53">
        <f t="shared" si="10"/>
        <v>0.98810168371497953</v>
      </c>
      <c r="H76" s="53">
        <f t="shared" si="10"/>
        <v>1.408186009343946</v>
      </c>
      <c r="I76" s="53">
        <f t="shared" si="10"/>
        <v>1.8765259784456245</v>
      </c>
      <c r="J76" s="53">
        <f t="shared" si="10"/>
        <v>2.3634724862181029</v>
      </c>
      <c r="K76" s="53">
        <f t="shared" si="10"/>
        <v>2.8840125142569519</v>
      </c>
      <c r="L76" s="53">
        <f t="shared" si="10"/>
        <v>3.4296325062488209</v>
      </c>
      <c r="M76" s="53">
        <f t="shared" si="10"/>
        <v>4.1126172304548003</v>
      </c>
      <c r="N76" s="53">
        <f t="shared" si="10"/>
        <v>4.5642841225439428</v>
      </c>
      <c r="O76" s="53">
        <f t="shared" si="10"/>
        <v>4.9944480325745477</v>
      </c>
      <c r="P76" s="53">
        <f t="shared" si="10"/>
        <v>5.396207161132085</v>
      </c>
      <c r="Q76" s="53">
        <f t="shared" si="10"/>
        <v>5.7571236822246217</v>
      </c>
      <c r="R76" s="53">
        <f t="shared" si="10"/>
        <v>6.0777570864969768</v>
      </c>
      <c r="S76" s="53">
        <f t="shared" si="10"/>
        <v>6.361336125634991</v>
      </c>
      <c r="T76" s="53">
        <f t="shared" si="10"/>
        <v>6.6071087484666409</v>
      </c>
      <c r="U76" s="53">
        <f t="shared" si="10"/>
        <v>6.8118389455581889</v>
      </c>
      <c r="V76" s="53">
        <f t="shared" si="10"/>
        <v>6.9657204174809904</v>
      </c>
      <c r="W76" s="53">
        <f t="shared" si="10"/>
        <v>7.0611249144617956</v>
      </c>
      <c r="X76" s="53">
        <f t="shared" si="10"/>
        <v>7.1124729222635317</v>
      </c>
      <c r="Y76" s="53">
        <f t="shared" si="10"/>
        <v>7.1360055413874699</v>
      </c>
      <c r="Z76" s="53">
        <f t="shared" si="10"/>
        <v>7.1438388789624261</v>
      </c>
      <c r="AA76" s="53">
        <f t="shared" si="10"/>
        <v>7.1466454855970234</v>
      </c>
      <c r="AB76" s="53">
        <f t="shared" si="10"/>
        <v>7.147862898765676</v>
      </c>
      <c r="AC76" s="53">
        <f t="shared" si="10"/>
        <v>7.1488607257353713</v>
      </c>
      <c r="AD76" s="53">
        <f t="shared" si="10"/>
        <v>7.1498585527050666</v>
      </c>
      <c r="AE76" s="53">
        <f t="shared" si="10"/>
        <v>7.1508563796747628</v>
      </c>
      <c r="AF76" s="53">
        <f t="shared" si="10"/>
        <v>7.1518542066444581</v>
      </c>
      <c r="AG76" s="53">
        <f t="shared" si="10"/>
        <v>7.1528520336141534</v>
      </c>
      <c r="AH76" s="53">
        <f t="shared" si="10"/>
        <v>7.1538498605838488</v>
      </c>
      <c r="AI76" s="53">
        <f t="shared" si="10"/>
        <v>7.1547051408435882</v>
      </c>
      <c r="AJ76" s="53">
        <f t="shared" si="10"/>
        <v>7.1557029678132835</v>
      </c>
      <c r="AK76" s="53">
        <f t="shared" si="10"/>
        <v>7.1567007947829797</v>
      </c>
      <c r="AL76" s="53">
        <f t="shared" si="10"/>
        <v>7.157698621752675</v>
      </c>
      <c r="AM76" s="53">
        <f t="shared" si="10"/>
        <v>7.1586964487223703</v>
      </c>
      <c r="AN76" s="53">
        <f t="shared" si="10"/>
        <v>7.1598368224020223</v>
      </c>
      <c r="AO76" s="53">
        <f t="shared" si="10"/>
        <v>7.1608346493717185</v>
      </c>
      <c r="AP76" s="53">
        <f t="shared" si="10"/>
        <v>7.1618324763414138</v>
      </c>
      <c r="AQ76" s="53">
        <f t="shared" si="10"/>
        <v>7.1628303033111091</v>
      </c>
      <c r="AR76" s="53">
        <f t="shared" si="10"/>
        <v>7.1638281302808053</v>
      </c>
      <c r="AS76" s="53">
        <f t="shared" si="10"/>
        <v>7.1649685039604574</v>
      </c>
      <c r="AT76" s="53">
        <f t="shared" si="10"/>
        <v>7.1658237842201959</v>
      </c>
      <c r="AU76" s="53">
        <f t="shared" si="10"/>
        <v>7.1668216111898921</v>
      </c>
      <c r="AV76" s="53">
        <f t="shared" si="10"/>
        <v>7.1678194381595874</v>
      </c>
      <c r="AW76" s="53">
        <f t="shared" si="10"/>
        <v>7.1686747184193269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-0.47333642399999981</v>
      </c>
      <c r="F77" s="54">
        <f>IF('Fixed data'!$G$19=FALSE,F64+F76,F64)</f>
        <v>-1.485317019109833E-2</v>
      </c>
      <c r="G77" s="54">
        <f>IF('Fixed data'!$G$19=FALSE,G64+G76,G64)</f>
        <v>0.34723533506570781</v>
      </c>
      <c r="H77" s="54">
        <f>IF('Fixed data'!$G$19=FALSE,H64+H76,H64)</f>
        <v>0.69482500720896523</v>
      </c>
      <c r="I77" s="54">
        <f>IF('Fixed data'!$G$19=FALSE,I64+I76,I64)</f>
        <v>1.102343941745185</v>
      </c>
      <c r="J77" s="54">
        <f>IF('Fixed data'!$G$19=FALSE,J64+J76,J64)</f>
        <v>1.5373108000029239</v>
      </c>
      <c r="K77" s="54">
        <f>IF('Fixed data'!$G$19=FALSE,K64+K76,K64)</f>
        <v>2.0185410556373906</v>
      </c>
      <c r="L77" s="54">
        <f>IF('Fixed data'!$G$19=FALSE,L64+L76,L64)</f>
        <v>2.5368904054089798</v>
      </c>
      <c r="M77" s="54">
        <f>IF('Fixed data'!$G$19=FALSE,M64+M76,M64)</f>
        <v>3.6464377918164592</v>
      </c>
      <c r="N77" s="54">
        <f>IF('Fixed data'!$G$19=FALSE,N64+N76,N64)</f>
        <v>4.1940839254503608</v>
      </c>
      <c r="O77" s="54">
        <f>IF('Fixed data'!$G$19=FALSE,O64+O76,O64)</f>
        <v>4.7246875316740704</v>
      </c>
      <c r="P77" s="54">
        <f>IF('Fixed data'!$G$19=FALSE,P64+P76,P64)</f>
        <v>5.230558133254692</v>
      </c>
      <c r="Q77" s="54">
        <f>IF('Fixed data'!$G$19=FALSE,Q64+Q76,Q64)</f>
        <v>5.6980177407933619</v>
      </c>
      <c r="R77" s="54">
        <f>IF('Fixed data'!$G$19=FALSE,R64+R76,R64)</f>
        <v>6.126907511940348</v>
      </c>
      <c r="S77" s="54">
        <f>IF('Fixed data'!$G$19=FALSE,S64+S76,S64)</f>
        <v>6.5198698012116978</v>
      </c>
      <c r="T77" s="54">
        <f>IF('Fixed data'!$G$19=FALSE,T64+T76,T64)</f>
        <v>6.8754901811358691</v>
      </c>
      <c r="U77" s="54">
        <f>IF('Fixed data'!$G$19=FALSE,U64+U76,U64)</f>
        <v>7.1898840142251768</v>
      </c>
      <c r="V77" s="54">
        <f>IF('Fixed data'!$G$19=FALSE,V64+V76,V64)</f>
        <v>7.4520802279855189</v>
      </c>
      <c r="W77" s="54">
        <f>IF('Fixed data'!$G$19=FALSE,W64+W76,W64)</f>
        <v>7.6530513170273951</v>
      </c>
      <c r="X77" s="54">
        <f>IF('Fixed data'!$G$19=FALSE,X64+X76,X64)</f>
        <v>7.8072586467028797</v>
      </c>
      <c r="Y77" s="54">
        <f>IF('Fixed data'!$G$19=FALSE,Y64+Y76,Y64)</f>
        <v>7.9313061817292798</v>
      </c>
      <c r="Z77" s="54">
        <f>IF('Fixed data'!$G$19=FALSE,Z64+Z76,Z64)</f>
        <v>8.0376204670531717</v>
      </c>
      <c r="AA77" s="54">
        <f>IF('Fixed data'!$G$19=FALSE,AA64+AA76,AA64)</f>
        <v>8.1371053708197714</v>
      </c>
      <c r="AB77" s="54">
        <f>IF('Fixed data'!$G$19=FALSE,AB64+AB76,AB64)</f>
        <v>8.2333675681127279</v>
      </c>
      <c r="AC77" s="54">
        <f>IF('Fixed data'!$G$19=FALSE,AC64+AC76,AC64)</f>
        <v>8.3278290156265413</v>
      </c>
      <c r="AD77" s="54">
        <f>IF('Fixed data'!$G$19=FALSE,AD64+AD76,AD64)</f>
        <v>8.4207163318263039</v>
      </c>
      <c r="AE77" s="54">
        <f>IF('Fixed data'!$G$19=FALSE,AE64+AE76,AE64)</f>
        <v>8.5120295167120172</v>
      </c>
      <c r="AF77" s="54">
        <f>IF('Fixed data'!$G$19=FALSE,AF64+AF76,AF64)</f>
        <v>8.6017685702836779</v>
      </c>
      <c r="AG77" s="54">
        <f>IF('Fixed data'!$G$19=FALSE,AG64+AG76,AG64)</f>
        <v>8.6899334925412894</v>
      </c>
      <c r="AH77" s="54">
        <f>IF('Fixed data'!$G$19=FALSE,AH64+AH76,AH64)</f>
        <v>8.7765242834848518</v>
      </c>
      <c r="AI77" s="54">
        <f>IF('Fixed data'!$G$19=FALSE,AI64+AI76,AI64)</f>
        <v>8.8613983964044056</v>
      </c>
      <c r="AJ77" s="54">
        <f>IF('Fixed data'!$G$19=FALSE,AJ64+AJ76,AJ64)</f>
        <v>8.9130372799410651</v>
      </c>
      <c r="AK77" s="54">
        <f>IF('Fixed data'!$G$19=FALSE,AK64+AK76,AK64)</f>
        <v>8.9646761634777246</v>
      </c>
      <c r="AL77" s="54">
        <f>IF('Fixed data'!$G$19=FALSE,AL64+AL76,AL64)</f>
        <v>9.016315047014384</v>
      </c>
      <c r="AM77" s="54">
        <f>IF('Fixed data'!$G$19=FALSE,AM64+AM76,AM64)</f>
        <v>9.0679539305510417</v>
      </c>
      <c r="AN77" s="54">
        <f>IF('Fixed data'!$G$19=FALSE,AN64+AN76,AN64)</f>
        <v>9.119735360797657</v>
      </c>
      <c r="AO77" s="54">
        <f>IF('Fixed data'!$G$19=FALSE,AO64+AO76,AO64)</f>
        <v>9.1713742443343165</v>
      </c>
      <c r="AP77" s="54">
        <f>IF('Fixed data'!$G$19=FALSE,AP64+AP76,AP64)</f>
        <v>9.2230131278709759</v>
      </c>
      <c r="AQ77" s="54">
        <f>IF('Fixed data'!$G$19=FALSE,AQ64+AQ76,AQ64)</f>
        <v>9.2746520114076354</v>
      </c>
      <c r="AR77" s="54">
        <f>IF('Fixed data'!$G$19=FALSE,AR64+AR76,AR64)</f>
        <v>9.3262908949442949</v>
      </c>
      <c r="AS77" s="54">
        <f>IF('Fixed data'!$G$19=FALSE,AS64+AS76,AS64)</f>
        <v>9.3780723251909102</v>
      </c>
      <c r="AT77" s="54">
        <f>IF('Fixed data'!$G$19=FALSE,AT64+AT76,AT64)</f>
        <v>9.429568662017612</v>
      </c>
      <c r="AU77" s="54">
        <f>IF('Fixed data'!$G$19=FALSE,AU64+AU76,AU64)</f>
        <v>9.4812075455542715</v>
      </c>
      <c r="AV77" s="54">
        <f>IF('Fixed data'!$G$19=FALSE,AV64+AV76,AV64)</f>
        <v>9.5328464290909309</v>
      </c>
      <c r="AW77" s="54">
        <f>IF('Fixed data'!$G$19=FALSE,AW64+AW76,AW64)</f>
        <v>9.5843427659176328</v>
      </c>
      <c r="AX77" s="54">
        <f>IF('Fixed data'!$G$19=FALSE,AX64+AX76,AX64)</f>
        <v>2.0642456570960852</v>
      </c>
      <c r="AY77" s="54">
        <f>IF('Fixed data'!$G$19=FALSE,AY64+AY76,AY64)</f>
        <v>2.081492217330779</v>
      </c>
      <c r="AZ77" s="54">
        <f>IF('Fixed data'!$G$19=FALSE,AZ64+AZ76,AZ64)</f>
        <v>2.0941578729648676</v>
      </c>
      <c r="BA77" s="54">
        <f>IF('Fixed data'!$G$19=FALSE,BA64+BA76,BA64)</f>
        <v>2.1028115810953008</v>
      </c>
      <c r="BB77" s="54">
        <f>IF('Fixed data'!$G$19=FALSE,BB64+BB76,BB64)</f>
        <v>2.1076013405456848</v>
      </c>
      <c r="BC77" s="54">
        <f>IF('Fixed data'!$G$19=FALSE,BC64+BC76,BC64)</f>
        <v>2.1084192719693888</v>
      </c>
      <c r="BD77" s="54">
        <f>IF('Fixed data'!$G$19=FALSE,BD64+BD76,BD64)</f>
        <v>2.1054396442609686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-0.4573298782608694</v>
      </c>
      <c r="F80" s="55">
        <f t="shared" ref="F80:BD80" si="11">F77*F78</f>
        <v>-1.3865593307753584E-2</v>
      </c>
      <c r="G80" s="55">
        <f t="shared" si="11"/>
        <v>0.31318637761270685</v>
      </c>
      <c r="H80" s="55">
        <f t="shared" si="11"/>
        <v>0.60549985214285729</v>
      </c>
      <c r="I80" s="55">
        <f t="shared" si="11"/>
        <v>0.9281440195985019</v>
      </c>
      <c r="J80" s="55">
        <f t="shared" si="11"/>
        <v>1.2506033263036456</v>
      </c>
      <c r="K80" s="55">
        <f t="shared" si="11"/>
        <v>1.5865550235001631</v>
      </c>
      <c r="L80" s="55">
        <f t="shared" si="11"/>
        <v>1.9265438907217081</v>
      </c>
      <c r="M80" s="55">
        <f t="shared" si="11"/>
        <v>2.6755043460184402</v>
      </c>
      <c r="N80" s="55">
        <f t="shared" si="11"/>
        <v>2.9732650010294943</v>
      </c>
      <c r="O80" s="55">
        <f t="shared" si="11"/>
        <v>3.2361544735301777</v>
      </c>
      <c r="P80" s="55">
        <f t="shared" si="11"/>
        <v>3.4614960133183192</v>
      </c>
      <c r="Q80" s="55">
        <f t="shared" si="11"/>
        <v>3.6433362069683124</v>
      </c>
      <c r="R80" s="55">
        <f t="shared" si="11"/>
        <v>3.7850918915861045</v>
      </c>
      <c r="S80" s="55">
        <f t="shared" si="11"/>
        <v>3.8916491189984344</v>
      </c>
      <c r="T80" s="55">
        <f t="shared" si="11"/>
        <v>3.9651358333980307</v>
      </c>
      <c r="U80" s="55">
        <f t="shared" si="11"/>
        <v>4.0062305464225192</v>
      </c>
      <c r="V80" s="55">
        <f t="shared" si="11"/>
        <v>4.011910403558665</v>
      </c>
      <c r="W80" s="55">
        <f t="shared" si="11"/>
        <v>3.980778191373834</v>
      </c>
      <c r="X80" s="55">
        <f t="shared" si="11"/>
        <v>3.9236618467670406</v>
      </c>
      <c r="Y80" s="55">
        <f t="shared" si="11"/>
        <v>3.8512115033035297</v>
      </c>
      <c r="Z80" s="55">
        <f t="shared" si="11"/>
        <v>3.7708547118958906</v>
      </c>
      <c r="AA80" s="55">
        <f t="shared" si="11"/>
        <v>3.6884329635253121</v>
      </c>
      <c r="AB80" s="55">
        <f t="shared" si="11"/>
        <v>3.6058620624300728</v>
      </c>
      <c r="AC80" s="55">
        <f t="shared" si="11"/>
        <v>3.5238957751176256</v>
      </c>
      <c r="AD80" s="55">
        <f t="shared" si="11"/>
        <v>3.4427060515062076</v>
      </c>
      <c r="AE80" s="55">
        <f t="shared" si="11"/>
        <v>3.3623558660169133</v>
      </c>
      <c r="AF80" s="55">
        <f t="shared" si="11"/>
        <v>3.2829023099431445</v>
      </c>
      <c r="AG80" s="55">
        <f t="shared" si="11"/>
        <v>3.2043969422160066</v>
      </c>
      <c r="AH80" s="55">
        <f t="shared" si="11"/>
        <v>3.1268861223324937</v>
      </c>
      <c r="AI80" s="55">
        <f t="shared" si="11"/>
        <v>3.5444454467127224</v>
      </c>
      <c r="AJ80" s="55">
        <f t="shared" si="11"/>
        <v>3.4612624624445214</v>
      </c>
      <c r="AK80" s="55">
        <f t="shared" si="11"/>
        <v>3.3799182071099918</v>
      </c>
      <c r="AL80" s="55">
        <f t="shared" si="11"/>
        <v>3.3003761374324281</v>
      </c>
      <c r="AM80" s="55">
        <f t="shared" si="11"/>
        <v>3.2226002790091504</v>
      </c>
      <c r="AN80" s="55">
        <f t="shared" si="11"/>
        <v>3.1466044074112336</v>
      </c>
      <c r="AO80" s="55">
        <f t="shared" si="11"/>
        <v>3.0722538802185508</v>
      </c>
      <c r="AP80" s="55">
        <f t="shared" si="11"/>
        <v>2.9995650728994074</v>
      </c>
      <c r="AQ80" s="55">
        <f t="shared" si="11"/>
        <v>2.9285042604903642</v>
      </c>
      <c r="AR80" s="55">
        <f t="shared" si="11"/>
        <v>2.8590382728916426</v>
      </c>
      <c r="AS80" s="55">
        <f t="shared" si="11"/>
        <v>2.7911769170473733</v>
      </c>
      <c r="AT80" s="55">
        <f t="shared" si="11"/>
        <v>2.7247608435175903</v>
      </c>
      <c r="AU80" s="55">
        <f t="shared" si="11"/>
        <v>2.6598858011981918</v>
      </c>
      <c r="AV80" s="55">
        <f t="shared" si="11"/>
        <v>2.596478373975573</v>
      </c>
      <c r="AW80" s="55">
        <f t="shared" si="11"/>
        <v>2.5344704107069145</v>
      </c>
      <c r="AX80" s="55">
        <f t="shared" si="11"/>
        <v>0.52996726279070294</v>
      </c>
      <c r="AY80" s="55">
        <f t="shared" si="11"/>
        <v>0.51883017940197829</v>
      </c>
      <c r="AZ80" s="55">
        <f t="shared" si="11"/>
        <v>0.50678369425530145</v>
      </c>
      <c r="BA80" s="55">
        <f t="shared" si="11"/>
        <v>0.49405619538507622</v>
      </c>
      <c r="BB80" s="55">
        <f t="shared" si="11"/>
        <v>0.48075878715284698</v>
      </c>
      <c r="BC80" s="55">
        <f t="shared" si="11"/>
        <v>0.46693724572949163</v>
      </c>
      <c r="BD80" s="55">
        <f t="shared" si="11"/>
        <v>0.45269647367890281</v>
      </c>
    </row>
    <row r="81" spans="1:56" x14ac:dyDescent="0.3">
      <c r="A81" s="74"/>
      <c r="B81" s="15" t="s">
        <v>18</v>
      </c>
      <c r="C81" s="15"/>
      <c r="D81" s="14" t="s">
        <v>40</v>
      </c>
      <c r="E81" s="56">
        <f>+E80</f>
        <v>-0.4573298782608694</v>
      </c>
      <c r="F81" s="56">
        <f t="shared" ref="F81:BD81" si="12">+E81+F80</f>
        <v>-0.47119547156862301</v>
      </c>
      <c r="G81" s="56">
        <f t="shared" si="12"/>
        <v>-0.15800909395591617</v>
      </c>
      <c r="H81" s="56">
        <f t="shared" si="12"/>
        <v>0.44749075818694112</v>
      </c>
      <c r="I81" s="56">
        <f t="shared" si="12"/>
        <v>1.375634777785443</v>
      </c>
      <c r="J81" s="56">
        <f t="shared" si="12"/>
        <v>2.6262381040890883</v>
      </c>
      <c r="K81" s="56">
        <f t="shared" si="12"/>
        <v>4.2127931275892516</v>
      </c>
      <c r="L81" s="56">
        <f t="shared" si="12"/>
        <v>6.1393370183109592</v>
      </c>
      <c r="M81" s="56">
        <f t="shared" si="12"/>
        <v>8.8148413643293999</v>
      </c>
      <c r="N81" s="56">
        <f t="shared" si="12"/>
        <v>11.788106365358894</v>
      </c>
      <c r="O81" s="56">
        <f t="shared" si="12"/>
        <v>15.024260838889072</v>
      </c>
      <c r="P81" s="56">
        <f t="shared" si="12"/>
        <v>18.485756852207391</v>
      </c>
      <c r="Q81" s="56">
        <f t="shared" si="12"/>
        <v>22.129093059175702</v>
      </c>
      <c r="R81" s="56">
        <f t="shared" si="12"/>
        <v>25.914184950761808</v>
      </c>
      <c r="S81" s="56">
        <f t="shared" si="12"/>
        <v>29.805834069760241</v>
      </c>
      <c r="T81" s="56">
        <f t="shared" si="12"/>
        <v>33.770969903158274</v>
      </c>
      <c r="U81" s="56">
        <f t="shared" si="12"/>
        <v>37.777200449580796</v>
      </c>
      <c r="V81" s="56">
        <f t="shared" si="12"/>
        <v>41.789110853139462</v>
      </c>
      <c r="W81" s="56">
        <f t="shared" si="12"/>
        <v>45.769889044513299</v>
      </c>
      <c r="X81" s="56">
        <f t="shared" si="12"/>
        <v>49.693550891280339</v>
      </c>
      <c r="Y81" s="56">
        <f t="shared" si="12"/>
        <v>53.54476239458387</v>
      </c>
      <c r="Z81" s="56">
        <f t="shared" si="12"/>
        <v>57.315617106479763</v>
      </c>
      <c r="AA81" s="56">
        <f t="shared" si="12"/>
        <v>61.004050070005079</v>
      </c>
      <c r="AB81" s="56">
        <f t="shared" si="12"/>
        <v>64.609912132435156</v>
      </c>
      <c r="AC81" s="56">
        <f t="shared" si="12"/>
        <v>68.133807907552779</v>
      </c>
      <c r="AD81" s="56">
        <f t="shared" si="12"/>
        <v>71.576513959058985</v>
      </c>
      <c r="AE81" s="56">
        <f t="shared" si="12"/>
        <v>74.938869825075898</v>
      </c>
      <c r="AF81" s="56">
        <f t="shared" si="12"/>
        <v>78.221772135019037</v>
      </c>
      <c r="AG81" s="56">
        <f t="shared" si="12"/>
        <v>81.426169077235045</v>
      </c>
      <c r="AH81" s="56">
        <f t="shared" si="12"/>
        <v>84.553055199567538</v>
      </c>
      <c r="AI81" s="56">
        <f t="shared" si="12"/>
        <v>88.097500646280267</v>
      </c>
      <c r="AJ81" s="56">
        <f t="shared" si="12"/>
        <v>91.55876310872479</v>
      </c>
      <c r="AK81" s="56">
        <f t="shared" si="12"/>
        <v>94.938681315834785</v>
      </c>
      <c r="AL81" s="56">
        <f t="shared" si="12"/>
        <v>98.239057453267208</v>
      </c>
      <c r="AM81" s="56">
        <f t="shared" si="12"/>
        <v>101.46165773227636</v>
      </c>
      <c r="AN81" s="56">
        <f t="shared" si="12"/>
        <v>104.6082621396876</v>
      </c>
      <c r="AO81" s="56">
        <f t="shared" si="12"/>
        <v>107.68051601990615</v>
      </c>
      <c r="AP81" s="56">
        <f t="shared" si="12"/>
        <v>110.68008109280555</v>
      </c>
      <c r="AQ81" s="56">
        <f t="shared" si="12"/>
        <v>113.60858535329592</v>
      </c>
      <c r="AR81" s="56">
        <f t="shared" si="12"/>
        <v>116.46762362618756</v>
      </c>
      <c r="AS81" s="56">
        <f t="shared" si="12"/>
        <v>119.25880054323494</v>
      </c>
      <c r="AT81" s="56">
        <f t="shared" si="12"/>
        <v>121.98356138675253</v>
      </c>
      <c r="AU81" s="56">
        <f t="shared" si="12"/>
        <v>124.64344718795071</v>
      </c>
      <c r="AV81" s="56">
        <f t="shared" si="12"/>
        <v>127.23992556192628</v>
      </c>
      <c r="AW81" s="56">
        <f t="shared" si="12"/>
        <v>129.77439597263319</v>
      </c>
      <c r="AX81" s="56">
        <f t="shared" si="12"/>
        <v>130.30436323542389</v>
      </c>
      <c r="AY81" s="56">
        <f t="shared" si="12"/>
        <v>130.82319341482588</v>
      </c>
      <c r="AZ81" s="56">
        <f t="shared" si="12"/>
        <v>131.32997710908117</v>
      </c>
      <c r="BA81" s="56">
        <f t="shared" si="12"/>
        <v>131.82403330446624</v>
      </c>
      <c r="BB81" s="56">
        <f t="shared" si="12"/>
        <v>132.30479209161908</v>
      </c>
      <c r="BC81" s="56">
        <f t="shared" si="12"/>
        <v>132.77172933734857</v>
      </c>
      <c r="BD81" s="56">
        <f t="shared" si="12"/>
        <v>133.22442581102749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20290.766212999006</v>
      </c>
      <c r="G88" s="43">
        <f>'Option 1'!G88*0.8</f>
        <v>36828.159171582491</v>
      </c>
      <c r="H88" s="43">
        <f>'Option 1'!H88*0.8</f>
        <v>52426.960635155228</v>
      </c>
      <c r="I88" s="43">
        <f>'Option 1'!I88*0.8</f>
        <v>69818.503054228189</v>
      </c>
      <c r="J88" s="43">
        <f>'Option 1'!J88*0.8</f>
        <v>87868.288118401062</v>
      </c>
      <c r="K88" s="43">
        <f>'Option 1'!K88*0.8</f>
        <v>107168.52955276746</v>
      </c>
      <c r="L88" s="43">
        <f>'Option 1'!L88*0.8</f>
        <v>127411.78827477506</v>
      </c>
      <c r="M88" s="43">
        <f>'Option 1'!M88*0.8</f>
        <v>152734.07926885283</v>
      </c>
      <c r="N88" s="43">
        <f>'Option 1'!N88*0.8</f>
        <v>169460.67597275728</v>
      </c>
      <c r="O88" s="43">
        <f>'Option 1'!O88*0.8</f>
        <v>185378.85874214143</v>
      </c>
      <c r="P88" s="43">
        <f>'Option 1'!P88*0.8</f>
        <v>200237.9021481635</v>
      </c>
      <c r="Q88" s="43">
        <f>'Option 1'!Q88*0.8</f>
        <v>213581.89570676978</v>
      </c>
      <c r="R88" s="43">
        <f>'Option 1'!R88*0.8</f>
        <v>225436.00935391497</v>
      </c>
      <c r="S88" s="43">
        <f>'Option 1'!S88*0.8</f>
        <v>235919.963600246</v>
      </c>
      <c r="T88" s="43">
        <f>'Option 1'!T88*0.8</f>
        <v>245008.63476743811</v>
      </c>
      <c r="U88" s="43">
        <f>'Option 1'!U88*0.8</f>
        <v>252566.92024173576</v>
      </c>
      <c r="V88" s="43">
        <f>'Option 1'!V88*0.8</f>
        <v>258241.96551995189</v>
      </c>
      <c r="W88" s="43">
        <f>'Option 1'!W88*0.8</f>
        <v>261747.44493710372</v>
      </c>
      <c r="X88" s="43">
        <f>'Option 1'!X88*0.8</f>
        <v>263621.00363106147</v>
      </c>
      <c r="Y88" s="43">
        <f>'Option 1'!Y88*0.8</f>
        <v>264462.15384879435</v>
      </c>
      <c r="Z88" s="43">
        <f>'Option 1'!Z88*0.8</f>
        <v>264721.59959222213</v>
      </c>
      <c r="AA88" s="43">
        <f>'Option 1'!AA88*0.8</f>
        <v>264789.36008564685</v>
      </c>
      <c r="AB88" s="43">
        <f>'Option 1'!AB88*0.8</f>
        <v>264797.74121814355</v>
      </c>
      <c r="AC88" s="43">
        <f>'Option 1'!AC88*0.8</f>
        <v>264797.74121814355</v>
      </c>
      <c r="AD88" s="43">
        <f>'Option 1'!AD88*0.8</f>
        <v>264797.74121814355</v>
      </c>
      <c r="AE88" s="43">
        <f>'Option 1'!AE88*0.8</f>
        <v>264797.74121814355</v>
      </c>
      <c r="AF88" s="43">
        <f>'Option 1'!AF88*0.8</f>
        <v>264797.74121814355</v>
      </c>
      <c r="AG88" s="43">
        <f>'Option 1'!AG88*0.8</f>
        <v>264797.74121814355</v>
      </c>
      <c r="AH88" s="43">
        <f>'Option 1'!AH88*0.8</f>
        <v>264797.74121814355</v>
      </c>
      <c r="AI88" s="43">
        <f>'Option 1'!AI88*0.8</f>
        <v>264797.74121814355</v>
      </c>
      <c r="AJ88" s="43">
        <f>'Option 1'!AJ88*0.8</f>
        <v>264797.74121814355</v>
      </c>
      <c r="AK88" s="43">
        <f>'Option 1'!AK88*0.8</f>
        <v>264797.74121814355</v>
      </c>
      <c r="AL88" s="43">
        <f>'Option 1'!AL88*0.8</f>
        <v>264797.74121814355</v>
      </c>
      <c r="AM88" s="43">
        <f>'Option 1'!AM88*0.8</f>
        <v>264797.74121814355</v>
      </c>
      <c r="AN88" s="43">
        <f>'Option 1'!AN88*0.8</f>
        <v>264797.74121814355</v>
      </c>
      <c r="AO88" s="43">
        <f>'Option 1'!AO88*0.8</f>
        <v>264797.74121814355</v>
      </c>
      <c r="AP88" s="43">
        <f>'Option 1'!AP88*0.8</f>
        <v>264797.74121814355</v>
      </c>
      <c r="AQ88" s="43">
        <f>'Option 1'!AQ88*0.8</f>
        <v>264797.74121814355</v>
      </c>
      <c r="AR88" s="43">
        <f>'Option 1'!AR88*0.8</f>
        <v>264797.74121814355</v>
      </c>
      <c r="AS88" s="43">
        <f>'Option 1'!AS88*0.8</f>
        <v>264797.74121814355</v>
      </c>
      <c r="AT88" s="43">
        <f>'Option 1'!AT88*0.8</f>
        <v>264797.74121814355</v>
      </c>
      <c r="AU88" s="43">
        <f>'Option 1'!AU88*0.8</f>
        <v>264797.74121814355</v>
      </c>
      <c r="AV88" s="43">
        <f>'Option 1'!AV88*0.8</f>
        <v>264797.74121814355</v>
      </c>
      <c r="AW88" s="43">
        <f>'Option 1'!AW88*0.8</f>
        <v>264797.74121814355</v>
      </c>
      <c r="AX88" s="43"/>
      <c r="AY88" s="43"/>
      <c r="AZ88" s="43"/>
      <c r="BA88" s="43"/>
      <c r="BB88" s="43"/>
      <c r="BC88" s="43"/>
      <c r="BD88" s="43"/>
    </row>
    <row r="89" spans="1:56" x14ac:dyDescent="0.3">
      <c r="A89" s="172"/>
      <c r="B89" s="4" t="s">
        <v>214</v>
      </c>
      <c r="D89" s="4" t="s">
        <v>88</v>
      </c>
      <c r="E89" s="43">
        <f>'Option 1'!E89*0.8</f>
        <v>0</v>
      </c>
      <c r="F89" s="43">
        <f>'Option 1'!F89*0.8</f>
        <v>561435.48929592862</v>
      </c>
      <c r="G89" s="43">
        <f>'Option 1'!G89*0.8</f>
        <v>1019018.5904053948</v>
      </c>
      <c r="H89" s="43">
        <f>'Option 1'!H89*0.8</f>
        <v>1450632.152040879</v>
      </c>
      <c r="I89" s="43">
        <f>'Option 1'!I89*0.8</f>
        <v>1931849.0717284956</v>
      </c>
      <c r="J89" s="43">
        <f>'Option 1'!J89*0.8</f>
        <v>2431279.7269666656</v>
      </c>
      <c r="K89" s="43">
        <f>'Option 1'!K89*0.8</f>
        <v>2965310.4331865683</v>
      </c>
      <c r="L89" s="43">
        <f>'Option 1'!L89*0.8</f>
        <v>3525435.6918101348</v>
      </c>
      <c r="M89" s="43">
        <f>'Option 1'!M89*0.8</f>
        <v>4226097.005047014</v>
      </c>
      <c r="N89" s="43">
        <f>'Option 1'!N89*0.8</f>
        <v>4688916.3630935661</v>
      </c>
      <c r="O89" s="43">
        <f>'Option 1'!O89*0.8</f>
        <v>5129367.1212798124</v>
      </c>
      <c r="P89" s="43">
        <f>'Option 1'!P89*0.8</f>
        <v>5540511.8832502896</v>
      </c>
      <c r="Q89" s="43">
        <f>'Option 1'!Q89*0.8</f>
        <v>5909736.7358314935</v>
      </c>
      <c r="R89" s="43">
        <f>'Option 1'!R89*0.8</f>
        <v>6237737.4357534256</v>
      </c>
      <c r="S89" s="43">
        <f>'Option 1'!S89*0.8</f>
        <v>6527825.8218147391</v>
      </c>
      <c r="T89" s="43">
        <f>'Option 1'!T89*0.8</f>
        <v>6779306.8929524561</v>
      </c>
      <c r="U89" s="43">
        <f>'Option 1'!U89*0.8</f>
        <v>6988442.3100643447</v>
      </c>
      <c r="V89" s="43">
        <f>'Option 1'!V89*0.8</f>
        <v>7145469.6660411777</v>
      </c>
      <c r="W89" s="43">
        <f>'Option 1'!W89*0.8</f>
        <v>7242465.9393045045</v>
      </c>
      <c r="X89" s="43">
        <f>'Option 1'!X89*0.8</f>
        <v>7294306.7682155436</v>
      </c>
      <c r="Y89" s="43">
        <f>'Option 1'!Y89*0.8</f>
        <v>7317581.0091848932</v>
      </c>
      <c r="Z89" s="43">
        <f>'Option 1'!Z89*0.8</f>
        <v>7324759.6601975597</v>
      </c>
      <c r="AA89" s="43">
        <f>'Option 1'!AA89*0.8</f>
        <v>7326634.5075362464</v>
      </c>
      <c r="AB89" s="43">
        <f>'Option 1'!AB89*0.8</f>
        <v>7326866.4056145148</v>
      </c>
      <c r="AC89" s="43">
        <f>'Option 1'!AC89*0.8</f>
        <v>7326866.4056145148</v>
      </c>
      <c r="AD89" s="43">
        <f>'Option 1'!AD89*0.8</f>
        <v>7326866.4056145148</v>
      </c>
      <c r="AE89" s="43">
        <f>'Option 1'!AE89*0.8</f>
        <v>7326866.4056145148</v>
      </c>
      <c r="AF89" s="43">
        <f>'Option 1'!AF89*0.8</f>
        <v>7326866.4056145148</v>
      </c>
      <c r="AG89" s="43">
        <f>'Option 1'!AG89*0.8</f>
        <v>7326866.4056145148</v>
      </c>
      <c r="AH89" s="43">
        <f>'Option 1'!AH89*0.8</f>
        <v>7326866.4056145148</v>
      </c>
      <c r="AI89" s="43">
        <f>'Option 1'!AI89*0.8</f>
        <v>7326866.4056145148</v>
      </c>
      <c r="AJ89" s="43">
        <f>'Option 1'!AJ89*0.8</f>
        <v>7326866.4056145148</v>
      </c>
      <c r="AK89" s="43">
        <f>'Option 1'!AK89*0.8</f>
        <v>7326866.4056145148</v>
      </c>
      <c r="AL89" s="43">
        <f>'Option 1'!AL89*0.8</f>
        <v>7326866.4056145148</v>
      </c>
      <c r="AM89" s="43">
        <f>'Option 1'!AM89*0.8</f>
        <v>7326866.4056145148</v>
      </c>
      <c r="AN89" s="43">
        <f>'Option 1'!AN89*0.8</f>
        <v>7326866.4056145148</v>
      </c>
      <c r="AO89" s="43">
        <f>'Option 1'!AO89*0.8</f>
        <v>7326866.4056145148</v>
      </c>
      <c r="AP89" s="43">
        <f>'Option 1'!AP89*0.8</f>
        <v>7326866.4056145148</v>
      </c>
      <c r="AQ89" s="43">
        <f>'Option 1'!AQ89*0.8</f>
        <v>7326866.4056145148</v>
      </c>
      <c r="AR89" s="43">
        <f>'Option 1'!AR89*0.8</f>
        <v>7326866.4056145148</v>
      </c>
      <c r="AS89" s="43">
        <f>'Option 1'!AS89*0.8</f>
        <v>7326866.4056145148</v>
      </c>
      <c r="AT89" s="43">
        <f>'Option 1'!AT89*0.8</f>
        <v>7326866.4056145148</v>
      </c>
      <c r="AU89" s="43">
        <f>'Option 1'!AU89*0.8</f>
        <v>7326866.4056145148</v>
      </c>
      <c r="AV89" s="43">
        <f>'Option 1'!AV89*0.8</f>
        <v>7326866.4056145148</v>
      </c>
      <c r="AW89" s="43">
        <f>'Option 1'!AW89*0.8</f>
        <v>7326866.4056145148</v>
      </c>
      <c r="AX89" s="43"/>
      <c r="AY89" s="43"/>
      <c r="AZ89" s="43"/>
      <c r="BA89" s="43"/>
      <c r="BB89" s="43"/>
      <c r="BC89" s="43"/>
      <c r="BD89" s="43"/>
    </row>
    <row r="90" spans="1:56" ht="16.5" x14ac:dyDescent="0.3">
      <c r="A90" s="172"/>
      <c r="B90" s="4" t="s">
        <v>331</v>
      </c>
      <c r="D90" s="4" t="s">
        <v>89</v>
      </c>
      <c r="E90" s="43">
        <f>'Option 1'!E90*0.8</f>
        <v>0</v>
      </c>
      <c r="F90" s="43">
        <f>'Option 1'!F90*0.8</f>
        <v>8.508674260786325</v>
      </c>
      <c r="G90" s="43">
        <f>'Option 1'!G90*0.8</f>
        <v>16.360763465490546</v>
      </c>
      <c r="H90" s="43">
        <f>'Option 1'!H90*0.8</f>
        <v>23.658200227025553</v>
      </c>
      <c r="I90" s="43">
        <f>'Option 1'!I90*0.8</f>
        <v>31.865675626876534</v>
      </c>
      <c r="J90" s="43">
        <f>'Option 1'!J90*0.8</f>
        <v>40.784708946572387</v>
      </c>
      <c r="K90" s="43">
        <f>'Option 1'!K90*0.8</f>
        <v>50.033675211646582</v>
      </c>
      <c r="L90" s="43">
        <f>'Option 1'!L90*0.8</f>
        <v>60.256026619940364</v>
      </c>
      <c r="M90" s="43">
        <f>'Option 1'!M90*0.8</f>
        <v>73.211259216785876</v>
      </c>
      <c r="N90" s="43">
        <f>'Option 1'!N90*0.8</f>
        <v>81.589750438082362</v>
      </c>
      <c r="O90" s="43">
        <f>'Option 1'!O90*0.8</f>
        <v>89.524945853502047</v>
      </c>
      <c r="P90" s="43">
        <f>'Option 1'!P90*0.8</f>
        <v>97.038480184795986</v>
      </c>
      <c r="Q90" s="43">
        <f>'Option 1'!Q90*0.8</f>
        <v>103.94413917303685</v>
      </c>
      <c r="R90" s="43">
        <f>'Option 1'!R90*0.8</f>
        <v>110.21574362870723</v>
      </c>
      <c r="S90" s="43">
        <f>'Option 1'!S90*0.8</f>
        <v>115.77220065375361</v>
      </c>
      <c r="T90" s="43">
        <f>'Option 1'!T90*0.8</f>
        <v>120.59376475489765</v>
      </c>
      <c r="U90" s="43">
        <f>'Option 1'!U90*0.8</f>
        <v>124.78260514852896</v>
      </c>
      <c r="V90" s="43">
        <f>'Option 1'!V90*0.8</f>
        <v>128.05502677723314</v>
      </c>
      <c r="W90" s="43">
        <f>'Option 1'!W90*0.8</f>
        <v>130.13828043913918</v>
      </c>
      <c r="X90" s="43">
        <f>'Option 1'!X90*0.8</f>
        <v>131.26200476603663</v>
      </c>
      <c r="Y90" s="43">
        <f>'Option 1'!Y90*0.8</f>
        <v>131.75026240388226</v>
      </c>
      <c r="Z90" s="43">
        <f>'Option 1'!Z90*0.8</f>
        <v>131.90164843393759</v>
      </c>
      <c r="AA90" s="43">
        <f>'Option 1'!AA90*0.8</f>
        <v>131.93841363371516</v>
      </c>
      <c r="AB90" s="43">
        <f>'Option 1'!AB90*0.8</f>
        <v>131.94346025299441</v>
      </c>
      <c r="AC90" s="43">
        <f>'Option 1'!AC90*0.8</f>
        <v>131.94346025299441</v>
      </c>
      <c r="AD90" s="43">
        <f>'Option 1'!AD90*0.8</f>
        <v>131.94346025299441</v>
      </c>
      <c r="AE90" s="43">
        <f>'Option 1'!AE90*0.8</f>
        <v>131.94346025299441</v>
      </c>
      <c r="AF90" s="43">
        <f>'Option 1'!AF90*0.8</f>
        <v>131.94346025299441</v>
      </c>
      <c r="AG90" s="43">
        <f>'Option 1'!AG90*0.8</f>
        <v>131.94346025299441</v>
      </c>
      <c r="AH90" s="43">
        <f>'Option 1'!AH90*0.8</f>
        <v>131.94346025299441</v>
      </c>
      <c r="AI90" s="43">
        <f>'Option 1'!AI90*0.8</f>
        <v>131.94346025299441</v>
      </c>
      <c r="AJ90" s="43">
        <f>'Option 1'!AJ90*0.8</f>
        <v>131.94346025299441</v>
      </c>
      <c r="AK90" s="43">
        <f>'Option 1'!AK90*0.8</f>
        <v>131.94346025299441</v>
      </c>
      <c r="AL90" s="43">
        <f>'Option 1'!AL90*0.8</f>
        <v>131.94346025299441</v>
      </c>
      <c r="AM90" s="43">
        <f>'Option 1'!AM90*0.8</f>
        <v>131.94346025299441</v>
      </c>
      <c r="AN90" s="43">
        <f>'Option 1'!AN90*0.8</f>
        <v>131.94346025299441</v>
      </c>
      <c r="AO90" s="43">
        <f>'Option 1'!AO90*0.8</f>
        <v>131.94346025299441</v>
      </c>
      <c r="AP90" s="43">
        <f>'Option 1'!AP90*0.8</f>
        <v>131.94346025299441</v>
      </c>
      <c r="AQ90" s="43">
        <f>'Option 1'!AQ90*0.8</f>
        <v>131.94346025299441</v>
      </c>
      <c r="AR90" s="43">
        <f>'Option 1'!AR90*0.8</f>
        <v>131.94346025299441</v>
      </c>
      <c r="AS90" s="43">
        <f>'Option 1'!AS90*0.8</f>
        <v>131.94346025299441</v>
      </c>
      <c r="AT90" s="43">
        <f>'Option 1'!AT90*0.8</f>
        <v>131.94346025299441</v>
      </c>
      <c r="AU90" s="43">
        <f>'Option 1'!AU90*0.8</f>
        <v>131.94346025299441</v>
      </c>
      <c r="AV90" s="43">
        <f>'Option 1'!AV90*0.8</f>
        <v>131.94346025299441</v>
      </c>
      <c r="AW90" s="43">
        <f>'Option 1'!AW90*0.8</f>
        <v>131.94346025299441</v>
      </c>
      <c r="AX90" s="37"/>
      <c r="AY90" s="37"/>
      <c r="AZ90" s="37"/>
      <c r="BA90" s="37"/>
      <c r="BB90" s="37"/>
      <c r="BC90" s="37"/>
      <c r="BD90" s="37"/>
    </row>
    <row r="91" spans="1:56" ht="16.5" x14ac:dyDescent="0.3">
      <c r="A91" s="172"/>
      <c r="B91" s="4" t="s">
        <v>332</v>
      </c>
      <c r="D91" s="4" t="s">
        <v>42</v>
      </c>
      <c r="E91" s="43">
        <f>'Option 1'!E91*0.8</f>
        <v>0</v>
      </c>
      <c r="F91" s="43">
        <f>'Option 1'!F91*0.8</f>
        <v>1.0791362952302869E-2</v>
      </c>
      <c r="G91" s="43">
        <f>'Option 1'!G91*0.8</f>
        <v>1.9154633041579897E-2</v>
      </c>
      <c r="H91" s="43">
        <f>'Option 1'!H91*0.8</f>
        <v>2.8107831591374456E-2</v>
      </c>
      <c r="I91" s="43">
        <f>'Option 1'!I91*0.8</f>
        <v>3.8072427800088321E-2</v>
      </c>
      <c r="J91" s="43">
        <f>'Option 1'!J91*0.8</f>
        <v>4.8736223650484904E-2</v>
      </c>
      <c r="K91" s="43">
        <f>'Option 1'!K91*0.8</f>
        <v>6.0002185081328221E-2</v>
      </c>
      <c r="L91" s="43">
        <f>'Option 1'!L91*0.8</f>
        <v>7.1551405897214565E-2</v>
      </c>
      <c r="M91" s="43">
        <f>'Option 1'!M91*0.8</f>
        <v>8.6207469430234634E-2</v>
      </c>
      <c r="N91" s="43">
        <f>'Option 1'!N91*0.8</f>
        <v>9.6011334571484711E-2</v>
      </c>
      <c r="O91" s="43">
        <f>'Option 1'!O91*0.8</f>
        <v>0.10544121077596678</v>
      </c>
      <c r="P91" s="43">
        <f>'Option 1'!P91*0.8</f>
        <v>0.11427605472438243</v>
      </c>
      <c r="Q91" s="43">
        <f>'Option 1'!Q91*0.8</f>
        <v>0.12217801822696386</v>
      </c>
      <c r="R91" s="43">
        <f>'Option 1'!R91*0.8</f>
        <v>0.12910588080996793</v>
      </c>
      <c r="S91" s="43">
        <f>'Option 1'!S91*0.8</f>
        <v>0.1351423681726712</v>
      </c>
      <c r="T91" s="43">
        <f>'Option 1'!T91*0.8</f>
        <v>0.14033741996023169</v>
      </c>
      <c r="U91" s="43">
        <f>'Option 1'!U91*0.8</f>
        <v>0.14462466249088207</v>
      </c>
      <c r="V91" s="43">
        <f>'Option 1'!V91*0.8</f>
        <v>0.14777131344884151</v>
      </c>
      <c r="W91" s="43">
        <f>'Option 1'!W91*0.8</f>
        <v>0.14968470473969592</v>
      </c>
      <c r="X91" s="43">
        <f>'Option 1'!X91*0.8</f>
        <v>0.15064317695471288</v>
      </c>
      <c r="Y91" s="43">
        <f>'Option 1'!Y91*0.8</f>
        <v>0.15103393645218532</v>
      </c>
      <c r="Z91" s="43">
        <f>'Option 1'!Z91*0.8</f>
        <v>0.15116854393975815</v>
      </c>
      <c r="AA91" s="43">
        <f>'Option 1'!AA91*0.8</f>
        <v>0.15119632576439801</v>
      </c>
      <c r="AB91" s="43">
        <f>'Option 1'!AB91*0.8</f>
        <v>0.15119746241439228</v>
      </c>
      <c r="AC91" s="43">
        <f>'Option 1'!AC91*0.8</f>
        <v>0.15119746241439228</v>
      </c>
      <c r="AD91" s="43">
        <f>'Option 1'!AD91*0.8</f>
        <v>0.15119746241439228</v>
      </c>
      <c r="AE91" s="43">
        <f>'Option 1'!AE91*0.8</f>
        <v>0.15119746241439228</v>
      </c>
      <c r="AF91" s="43">
        <f>'Option 1'!AF91*0.8</f>
        <v>0.15119746241439228</v>
      </c>
      <c r="AG91" s="43">
        <f>'Option 1'!AG91*0.8</f>
        <v>0.15119746241439228</v>
      </c>
      <c r="AH91" s="43">
        <f>'Option 1'!AH91*0.8</f>
        <v>0.15119746241439228</v>
      </c>
      <c r="AI91" s="43">
        <f>'Option 1'!AI91*0.8</f>
        <v>0.15119746241439228</v>
      </c>
      <c r="AJ91" s="43">
        <f>'Option 1'!AJ91*0.8</f>
        <v>0.15119746241439228</v>
      </c>
      <c r="AK91" s="43">
        <f>'Option 1'!AK91*0.8</f>
        <v>0.15119746241439228</v>
      </c>
      <c r="AL91" s="43">
        <f>'Option 1'!AL91*0.8</f>
        <v>0.15119746241439228</v>
      </c>
      <c r="AM91" s="43">
        <f>'Option 1'!AM91*0.8</f>
        <v>0.15119746241439228</v>
      </c>
      <c r="AN91" s="43">
        <f>'Option 1'!AN91*0.8</f>
        <v>0.15119746241439228</v>
      </c>
      <c r="AO91" s="43">
        <f>'Option 1'!AO91*0.8</f>
        <v>0.15119746241439228</v>
      </c>
      <c r="AP91" s="43">
        <f>'Option 1'!AP91*0.8</f>
        <v>0.15119746241439228</v>
      </c>
      <c r="AQ91" s="43">
        <f>'Option 1'!AQ91*0.8</f>
        <v>0.15119746241439228</v>
      </c>
      <c r="AR91" s="43">
        <f>'Option 1'!AR91*0.8</f>
        <v>0.15119746241439228</v>
      </c>
      <c r="AS91" s="43">
        <f>'Option 1'!AS91*0.8</f>
        <v>0.15119746241439228</v>
      </c>
      <c r="AT91" s="43">
        <f>'Option 1'!AT91*0.8</f>
        <v>0.15119746241439228</v>
      </c>
      <c r="AU91" s="43">
        <f>'Option 1'!AU91*0.8</f>
        <v>0.15119746241439228</v>
      </c>
      <c r="AV91" s="43">
        <f>'Option 1'!AV91*0.8</f>
        <v>0.15119746241439228</v>
      </c>
      <c r="AW91" s="43">
        <f>'Option 1'!AW91*0.8</f>
        <v>0.15119746241439228</v>
      </c>
      <c r="AX91" s="35"/>
      <c r="AY91" s="35"/>
      <c r="AZ91" s="35"/>
      <c r="BA91" s="35"/>
      <c r="BB91" s="35"/>
      <c r="BC91" s="35"/>
      <c r="BD91" s="35"/>
    </row>
    <row r="92" spans="1:56" ht="16.5" x14ac:dyDescent="0.3">
      <c r="A92" s="172"/>
      <c r="B92" s="4" t="s">
        <v>333</v>
      </c>
      <c r="D92" s="4" t="s">
        <v>42</v>
      </c>
      <c r="E92" s="43">
        <f>'Option 1'!E92*0.8</f>
        <v>0</v>
      </c>
      <c r="F92" s="43">
        <f>'Option 1'!F92*0.8</f>
        <v>2.1370573051532449E-2</v>
      </c>
      <c r="G92" s="43">
        <f>'Option 1'!G92*0.8</f>
        <v>3.793057672546344E-2</v>
      </c>
      <c r="H92" s="43">
        <f>'Option 1'!H92*0.8</f>
        <v>5.5659709160537689E-2</v>
      </c>
      <c r="I92" s="43">
        <f>'Option 1'!I92*0.8</f>
        <v>7.5391084812907572E-2</v>
      </c>
      <c r="J92" s="43">
        <f>'Option 1'!J92*0.8</f>
        <v>9.6509554740893025E-2</v>
      </c>
      <c r="K92" s="43">
        <f>'Option 1'!K92*0.8</f>
        <v>0.11881830287163771</v>
      </c>
      <c r="L92" s="43">
        <f>'Option 1'!L92*0.8</f>
        <v>0.14168725157383663</v>
      </c>
      <c r="M92" s="43">
        <f>'Option 1'!M92*0.8</f>
        <v>0.17070700106320671</v>
      </c>
      <c r="N92" s="43">
        <f>'Option 1'!N92*0.8</f>
        <v>0.19012050607778327</v>
      </c>
      <c r="O92" s="43">
        <f>'Option 1'!O92*0.8</f>
        <v>0.20879366934783672</v>
      </c>
      <c r="P92" s="43">
        <f>'Option 1'!P92*0.8</f>
        <v>0.2262884364558973</v>
      </c>
      <c r="Q92" s="43">
        <f>'Option 1'!Q92*0.8</f>
        <v>0.24193573641718857</v>
      </c>
      <c r="R92" s="43">
        <f>'Option 1'!R92*0.8</f>
        <v>0.25565418664089873</v>
      </c>
      <c r="S92" s="43">
        <f>'Option 1'!S92*0.8</f>
        <v>0.26760765457929908</v>
      </c>
      <c r="T92" s="43">
        <f>'Option 1'!T92*0.8</f>
        <v>0.27789493132415061</v>
      </c>
      <c r="U92" s="43">
        <f>'Option 1'!U92*0.8</f>
        <v>0.28638445934128609</v>
      </c>
      <c r="V92" s="43">
        <f>'Option 1'!V92*0.8</f>
        <v>0.29261558228354695</v>
      </c>
      <c r="W92" s="43">
        <f>'Option 1'!W92*0.8</f>
        <v>0.29640470977893146</v>
      </c>
      <c r="X92" s="43">
        <f>'Option 1'!X92*0.8</f>
        <v>0.29830284755821024</v>
      </c>
      <c r="Y92" s="43">
        <f>'Option 1'!Y92*0.8</f>
        <v>0.29907672649805389</v>
      </c>
      <c r="Z92" s="43">
        <f>'Option 1'!Z92*0.8</f>
        <v>0.29934335076998947</v>
      </c>
      <c r="AA92" s="43">
        <f>'Option 1'!AA92*0.8</f>
        <v>0.29939836370158618</v>
      </c>
      <c r="AB92" s="43">
        <f>'Option 1'!AB92*0.8</f>
        <v>0.29940061643307664</v>
      </c>
      <c r="AC92" s="43">
        <f>'Option 1'!AC92*0.8</f>
        <v>0.29940061643307664</v>
      </c>
      <c r="AD92" s="43">
        <f>'Option 1'!AD92*0.8</f>
        <v>0.29940061643307664</v>
      </c>
      <c r="AE92" s="43">
        <f>'Option 1'!AE92*0.8</f>
        <v>0.29940061643307664</v>
      </c>
      <c r="AF92" s="43">
        <f>'Option 1'!AF92*0.8</f>
        <v>0.29940061643307664</v>
      </c>
      <c r="AG92" s="43">
        <f>'Option 1'!AG92*0.8</f>
        <v>0.29940061643307664</v>
      </c>
      <c r="AH92" s="43">
        <f>'Option 1'!AH92*0.8</f>
        <v>0.29940061643307664</v>
      </c>
      <c r="AI92" s="43">
        <f>'Option 1'!AI92*0.8</f>
        <v>0.29940061643307664</v>
      </c>
      <c r="AJ92" s="43">
        <f>'Option 1'!AJ92*0.8</f>
        <v>0.29940061643307664</v>
      </c>
      <c r="AK92" s="43">
        <f>'Option 1'!AK92*0.8</f>
        <v>0.29940061643307664</v>
      </c>
      <c r="AL92" s="43">
        <f>'Option 1'!AL92*0.8</f>
        <v>0.29940061643307664</v>
      </c>
      <c r="AM92" s="43">
        <f>'Option 1'!AM92*0.8</f>
        <v>0.29940061643307664</v>
      </c>
      <c r="AN92" s="43">
        <f>'Option 1'!AN92*0.8</f>
        <v>0.29940061643307664</v>
      </c>
      <c r="AO92" s="43">
        <f>'Option 1'!AO92*0.8</f>
        <v>0.29940061643307664</v>
      </c>
      <c r="AP92" s="43">
        <f>'Option 1'!AP92*0.8</f>
        <v>0.29940061643307664</v>
      </c>
      <c r="AQ92" s="43">
        <f>'Option 1'!AQ92*0.8</f>
        <v>0.29940061643307664</v>
      </c>
      <c r="AR92" s="43">
        <f>'Option 1'!AR92*0.8</f>
        <v>0.29940061643307664</v>
      </c>
      <c r="AS92" s="43">
        <f>'Option 1'!AS92*0.8</f>
        <v>0.29940061643307664</v>
      </c>
      <c r="AT92" s="43">
        <f>'Option 1'!AT92*0.8</f>
        <v>0.29940061643307664</v>
      </c>
      <c r="AU92" s="43">
        <f>'Option 1'!AU92*0.8</f>
        <v>0.29940061643307664</v>
      </c>
      <c r="AV92" s="43">
        <f>'Option 1'!AV92*0.8</f>
        <v>0.29940061643307664</v>
      </c>
      <c r="AW92" s="43">
        <f>'Option 1'!AW92*0.8</f>
        <v>0.29940061643307664</v>
      </c>
      <c r="AX92" s="35"/>
      <c r="AY92" s="35"/>
      <c r="AZ92" s="35"/>
      <c r="BA92" s="35"/>
      <c r="BB92" s="35"/>
      <c r="BC92" s="35"/>
      <c r="BD92" s="35"/>
    </row>
    <row r="93" spans="1:56" x14ac:dyDescent="0.3">
      <c r="A93" s="172"/>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403</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11kV Transformer (GM) delivers a cost effective reduction in the risk of condition based failure.  This CBA specifically relates to West Midlands.</v>
      </c>
      <c r="C2" s="153"/>
      <c r="D2" s="153"/>
      <c r="E2" s="153"/>
      <c r="F2" s="154"/>
      <c r="G2" s="25" t="s">
        <v>400</v>
      </c>
      <c r="Z2" s="26" t="s">
        <v>80</v>
      </c>
      <c r="AJ2" s="22" t="s">
        <v>401</v>
      </c>
    </row>
    <row r="3" spans="2:36" ht="24.75" customHeight="1" x14ac:dyDescent="0.3">
      <c r="B3" s="155"/>
      <c r="C3" s="156"/>
      <c r="D3" s="156"/>
      <c r="E3" s="156"/>
      <c r="F3" s="157"/>
      <c r="G3" s="18" t="s">
        <v>373</v>
      </c>
      <c r="AJ3" s="22" t="s">
        <v>402</v>
      </c>
    </row>
    <row r="4" spans="2:36" ht="18" customHeight="1" x14ac:dyDescent="0.3">
      <c r="B4" s="25" t="s">
        <v>79</v>
      </c>
      <c r="C4" s="27"/>
      <c r="D4" s="27"/>
      <c r="E4" s="27"/>
      <c r="F4" s="27"/>
      <c r="AJ4" s="22" t="s">
        <v>342</v>
      </c>
    </row>
    <row r="5" spans="2:36" ht="96" customHeight="1" x14ac:dyDescent="0.3">
      <c r="B5" s="149" t="s">
        <v>404</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43.593344140006494</v>
      </c>
      <c r="H29" s="65">
        <f>'Option 1'!$C$5</f>
        <v>81.42716851466723</v>
      </c>
      <c r="I29" s="65">
        <f>'Option 1'!$C$6</f>
        <v>113.95835454657562</v>
      </c>
      <c r="J29" s="65">
        <f>'Option 1'!$C$7</f>
        <v>159.56905156405415</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42.581161977795297</v>
      </c>
      <c r="H30" s="65">
        <f>'Option 1(i)'!$C$5</f>
        <v>80.129568474794809</v>
      </c>
      <c r="I30" s="65">
        <f>'Option 1(i)'!$C$6</f>
        <v>112.47221173737394</v>
      </c>
      <c r="J30" s="65">
        <f>'Option 1(i)'!$C$7</f>
        <v>157.8934822769026</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33.770969903158274</v>
      </c>
      <c r="H31" s="65">
        <f>'Option 1(ii)'!$C$5</f>
        <v>64.609912132435156</v>
      </c>
      <c r="I31" s="65">
        <f>'Option 1(ii)'!$C$6</f>
        <v>91.55876310872479</v>
      </c>
      <c r="J31" s="65">
        <f>'Option 1(ii)'!$C$7</f>
        <v>129.77439597263319</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8" priority="10">
      <formula>$D28="Adopted"</formula>
    </cfRule>
  </conditionalFormatting>
  <conditionalFormatting sqref="B29:C29 F29:K29 C30:C31">
    <cfRule type="expression" dxfId="7" priority="9">
      <formula>$D29="Adopted"</formula>
    </cfRule>
  </conditionalFormatting>
  <conditionalFormatting sqref="D29 D32">
    <cfRule type="expression" dxfId="6" priority="8">
      <formula>$D29="Adopted"</formula>
    </cfRule>
  </conditionalFormatting>
  <conditionalFormatting sqref="B32:C32 E32:K32">
    <cfRule type="expression" dxfId="5" priority="6">
      <formula>$D32="Adopted"</formula>
    </cfRule>
  </conditionalFormatting>
  <conditionalFormatting sqref="B30 E30:K30">
    <cfRule type="expression" dxfId="4" priority="5">
      <formula>$D30="Adopted"</formula>
    </cfRule>
  </conditionalFormatting>
  <conditionalFormatting sqref="D30">
    <cfRule type="expression" dxfId="3" priority="4">
      <formula>$D30="Adopted"</formula>
    </cfRule>
  </conditionalFormatting>
  <conditionalFormatting sqref="B31 E31:K31">
    <cfRule type="expression" dxfId="2" priority="3">
      <formula>$D31="Adopted"</formula>
    </cfRule>
  </conditionalFormatting>
  <conditionalFormatting sqref="D31">
    <cfRule type="expression" dxfId="1" priority="2">
      <formula>$D31="Adopted"</formula>
    </cfRule>
  </conditionalFormatting>
  <conditionalFormatting sqref="E29">
    <cfRule type="expression" dxfId="0" priority="1">
      <formula>$D29="Adopted"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West Midlands - 11kV Transformer (GM)</v>
      </c>
      <c r="F1" s="3"/>
      <c r="G1" s="3"/>
      <c r="H1" s="3"/>
      <c r="I1" s="3"/>
      <c r="J1" s="3"/>
      <c r="K1" s="3"/>
      <c r="AQ1" s="22"/>
      <c r="AR1" s="22"/>
      <c r="AS1" s="22"/>
      <c r="AT1" s="22"/>
      <c r="AU1" s="22"/>
      <c r="AV1" s="22"/>
      <c r="AW1" s="22"/>
      <c r="AX1" s="22"/>
      <c r="AY1" s="22"/>
      <c r="AZ1" s="22"/>
      <c r="BA1" s="22"/>
      <c r="BB1" s="22"/>
      <c r="BC1" s="22"/>
      <c r="BD1" s="22"/>
      <c r="BP1" s="22" t="s">
        <v>403</v>
      </c>
    </row>
    <row r="2" spans="1:68" x14ac:dyDescent="0.3">
      <c r="B2" s="15"/>
      <c r="AQ2" s="22"/>
      <c r="AR2" s="22"/>
      <c r="AS2" s="22"/>
      <c r="AT2" s="22"/>
      <c r="AU2" s="22"/>
      <c r="AV2" s="22"/>
      <c r="AW2" s="22"/>
      <c r="AX2" s="22"/>
      <c r="AY2" s="22"/>
      <c r="AZ2" s="22"/>
      <c r="BA2" s="22"/>
      <c r="BB2" s="22"/>
      <c r="BC2" s="22"/>
      <c r="BD2" s="22"/>
      <c r="BP2" s="22" t="s">
        <v>401</v>
      </c>
    </row>
    <row r="3" spans="1:68" x14ac:dyDescent="0.3">
      <c r="C3" s="9"/>
      <c r="D3" s="9"/>
      <c r="E3" s="9"/>
      <c r="F3" s="9"/>
      <c r="G3" s="9"/>
      <c r="AQ3" s="22"/>
      <c r="AR3" s="22"/>
      <c r="AS3" s="22"/>
      <c r="AT3" s="22"/>
      <c r="AU3" s="22"/>
      <c r="AV3" s="22"/>
      <c r="AW3" s="22"/>
      <c r="AX3" s="22"/>
      <c r="AY3" s="22"/>
      <c r="AZ3" s="22"/>
      <c r="BA3" s="22"/>
      <c r="BB3" s="22"/>
      <c r="BC3" s="22"/>
      <c r="BD3" s="22"/>
      <c r="BP3" s="22" t="s">
        <v>402</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-0.49280202556280217</v>
      </c>
      <c r="F7" s="62">
        <v>-0.55617953721393465</v>
      </c>
      <c r="G7" s="62">
        <v>-0.6243744617373439</v>
      </c>
      <c r="H7" s="62">
        <v>-0.69586995377663241</v>
      </c>
      <c r="I7" s="62">
        <v>-0.78352367028778158</v>
      </c>
      <c r="J7" s="62">
        <v>-0.87387423377870965</v>
      </c>
      <c r="K7" s="62">
        <v>-0.96638780001750357</v>
      </c>
      <c r="L7" s="62">
        <v>-1.0592003511234596</v>
      </c>
      <c r="M7" s="62">
        <v>-1.1796486636443524</v>
      </c>
      <c r="N7" s="62">
        <v>-1.2967320391174857</v>
      </c>
      <c r="O7" s="62">
        <v>-1.4083839920819037</v>
      </c>
      <c r="P7" s="62">
        <v>-1.5128534495426982</v>
      </c>
      <c r="Q7" s="62">
        <v>-1.6067565210832397</v>
      </c>
      <c r="R7" s="62">
        <v>-1.6899243527792633</v>
      </c>
      <c r="S7" s="62">
        <v>-1.7627913949648464</v>
      </c>
      <c r="T7" s="62">
        <v>-1.8252927302887905</v>
      </c>
      <c r="U7" s="62">
        <v>-1.877402370464698</v>
      </c>
      <c r="V7" s="62">
        <v>-1.9167069906443395</v>
      </c>
      <c r="W7" s="62">
        <v>-1.940299525103889</v>
      </c>
      <c r="X7" s="62">
        <v>-1.9525312614358554</v>
      </c>
      <c r="Y7" s="62">
        <v>-1.9580492712879176</v>
      </c>
      <c r="Z7" s="62">
        <v>-1.9600307929605412</v>
      </c>
      <c r="AA7" s="62">
        <v>-1.9604549352430818</v>
      </c>
      <c r="AB7" s="62">
        <v>-1.9604982179481798</v>
      </c>
      <c r="AC7" s="62">
        <v>-1.9604982179481798</v>
      </c>
      <c r="AD7" s="62">
        <v>-1.9604982179481798</v>
      </c>
      <c r="AE7" s="62">
        <v>-1.9604982179481798</v>
      </c>
      <c r="AF7" s="62">
        <v>-1.9604982179481798</v>
      </c>
      <c r="AG7" s="62">
        <v>-1.9604982179481798</v>
      </c>
      <c r="AH7" s="62">
        <v>-1.9604982179481798</v>
      </c>
      <c r="AI7" s="62">
        <v>-1.9604982179481798</v>
      </c>
      <c r="AJ7" s="62">
        <v>-1.9604982179481798</v>
      </c>
      <c r="AK7" s="62">
        <v>-1.9604982179481798</v>
      </c>
      <c r="AL7" s="62">
        <v>-1.9604982179481798</v>
      </c>
      <c r="AM7" s="62">
        <v>-1.9604982179481798</v>
      </c>
      <c r="AN7" s="62">
        <v>-1.9604982179481798</v>
      </c>
      <c r="AO7" s="62">
        <v>-1.9604982179481798</v>
      </c>
      <c r="AP7" s="62">
        <v>-1.9604982179481798</v>
      </c>
      <c r="AQ7" s="62">
        <v>-1.9604982179481798</v>
      </c>
      <c r="AR7" s="62">
        <v>-1.9604982179481798</v>
      </c>
      <c r="AS7" s="62">
        <v>-1.9604982179481798</v>
      </c>
      <c r="AT7" s="62">
        <v>-1.9604982179481798</v>
      </c>
      <c r="AU7" s="62">
        <v>-1.9604982179481798</v>
      </c>
      <c r="AV7" s="62">
        <v>-1.9604982179481798</v>
      </c>
      <c r="AW7" s="62">
        <v>-1.9604982179481798</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-0.49280202556280217</v>
      </c>
      <c r="F12" s="59">
        <f t="shared" ref="F12:AW12" si="0">SUM(F7:F11)</f>
        <v>-0.55617953721393465</v>
      </c>
      <c r="G12" s="59">
        <f t="shared" si="0"/>
        <v>-0.6243744617373439</v>
      </c>
      <c r="H12" s="59">
        <f t="shared" si="0"/>
        <v>-0.69586995377663241</v>
      </c>
      <c r="I12" s="59">
        <f t="shared" si="0"/>
        <v>-0.78352367028778158</v>
      </c>
      <c r="J12" s="59">
        <f t="shared" si="0"/>
        <v>-0.87387423377870965</v>
      </c>
      <c r="K12" s="59">
        <f t="shared" si="0"/>
        <v>-0.96638780001750357</v>
      </c>
      <c r="L12" s="59">
        <f t="shared" si="0"/>
        <v>-1.0592003511234596</v>
      </c>
      <c r="M12" s="59">
        <f t="shared" si="0"/>
        <v>-1.1796486636443524</v>
      </c>
      <c r="N12" s="59">
        <f t="shared" si="0"/>
        <v>-1.2967320391174857</v>
      </c>
      <c r="O12" s="59">
        <f t="shared" si="0"/>
        <v>-1.4083839920819037</v>
      </c>
      <c r="P12" s="59">
        <f t="shared" si="0"/>
        <v>-1.5128534495426982</v>
      </c>
      <c r="Q12" s="59">
        <f t="shared" si="0"/>
        <v>-1.6067565210832397</v>
      </c>
      <c r="R12" s="59">
        <f t="shared" si="0"/>
        <v>-1.6899243527792633</v>
      </c>
      <c r="S12" s="59">
        <f t="shared" si="0"/>
        <v>-1.7627913949648464</v>
      </c>
      <c r="T12" s="59">
        <f t="shared" si="0"/>
        <v>-1.8252927302887905</v>
      </c>
      <c r="U12" s="59">
        <f t="shared" si="0"/>
        <v>-1.877402370464698</v>
      </c>
      <c r="V12" s="59">
        <f t="shared" si="0"/>
        <v>-1.9167069906443395</v>
      </c>
      <c r="W12" s="59">
        <f t="shared" si="0"/>
        <v>-1.940299525103889</v>
      </c>
      <c r="X12" s="59">
        <f t="shared" si="0"/>
        <v>-1.9525312614358554</v>
      </c>
      <c r="Y12" s="59">
        <f t="shared" si="0"/>
        <v>-1.9580492712879176</v>
      </c>
      <c r="Z12" s="59">
        <f t="shared" si="0"/>
        <v>-1.9600307929605412</v>
      </c>
      <c r="AA12" s="59">
        <f t="shared" si="0"/>
        <v>-1.9604549352430818</v>
      </c>
      <c r="AB12" s="59">
        <f t="shared" si="0"/>
        <v>-1.9604982179481798</v>
      </c>
      <c r="AC12" s="59">
        <f t="shared" si="0"/>
        <v>-1.9604982179481798</v>
      </c>
      <c r="AD12" s="59">
        <f t="shared" si="0"/>
        <v>-1.9604982179481798</v>
      </c>
      <c r="AE12" s="59">
        <f t="shared" si="0"/>
        <v>-1.9604982179481798</v>
      </c>
      <c r="AF12" s="59">
        <f t="shared" si="0"/>
        <v>-1.9604982179481798</v>
      </c>
      <c r="AG12" s="59">
        <f t="shared" si="0"/>
        <v>-1.9604982179481798</v>
      </c>
      <c r="AH12" s="59">
        <f t="shared" si="0"/>
        <v>-1.9604982179481798</v>
      </c>
      <c r="AI12" s="59">
        <f t="shared" si="0"/>
        <v>-1.9604982179481798</v>
      </c>
      <c r="AJ12" s="59">
        <f t="shared" si="0"/>
        <v>-1.9604982179481798</v>
      </c>
      <c r="AK12" s="59">
        <f t="shared" si="0"/>
        <v>-1.9604982179481798</v>
      </c>
      <c r="AL12" s="59">
        <f t="shared" si="0"/>
        <v>-1.9604982179481798</v>
      </c>
      <c r="AM12" s="59">
        <f t="shared" si="0"/>
        <v>-1.9604982179481798</v>
      </c>
      <c r="AN12" s="59">
        <f t="shared" si="0"/>
        <v>-1.9604982179481798</v>
      </c>
      <c r="AO12" s="59">
        <f t="shared" si="0"/>
        <v>-1.9604982179481798</v>
      </c>
      <c r="AP12" s="59">
        <f t="shared" si="0"/>
        <v>-1.9604982179481798</v>
      </c>
      <c r="AQ12" s="59">
        <f t="shared" si="0"/>
        <v>-1.9604982179481798</v>
      </c>
      <c r="AR12" s="59">
        <f t="shared" si="0"/>
        <v>-1.9604982179481798</v>
      </c>
      <c r="AS12" s="59">
        <f t="shared" si="0"/>
        <v>-1.9604982179481798</v>
      </c>
      <c r="AT12" s="59">
        <f t="shared" si="0"/>
        <v>-1.9604982179481798</v>
      </c>
      <c r="AU12" s="59">
        <f t="shared" si="0"/>
        <v>-1.9604982179481798</v>
      </c>
      <c r="AV12" s="59">
        <f t="shared" si="0"/>
        <v>-1.9604982179481798</v>
      </c>
      <c r="AW12" s="59">
        <f t="shared" si="0"/>
        <v>-1.9604982179481798</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-1.3772302596373842</v>
      </c>
      <c r="F15" s="81">
        <f>'Fixed data'!$G$7*F$31/1000000</f>
        <v>-1.5552186491153397</v>
      </c>
      <c r="G15" s="81">
        <f>'Fixed data'!$G$7*G$31/1000000</f>
        <v>-1.7472671842143148</v>
      </c>
      <c r="H15" s="81">
        <f>'Fixed data'!$G$7*H$31/1000000</f>
        <v>-1.9495508311735663</v>
      </c>
      <c r="I15" s="81">
        <f>'Fixed data'!$G$7*I$31/1000000</f>
        <v>-2.197914941426776</v>
      </c>
      <c r="J15" s="81">
        <f>'Fixed data'!$G$7*J$31/1000000</f>
        <v>-2.4525653278842023</v>
      </c>
      <c r="K15" s="81">
        <f>'Fixed data'!$G$7*K$31/1000000</f>
        <v>-2.7113057863819519</v>
      </c>
      <c r="L15" s="81">
        <f>'Fixed data'!$G$7*L$31/1000000</f>
        <v>-2.9690398350136933</v>
      </c>
      <c r="M15" s="81">
        <f>'Fixed data'!$G$7*M$31/1000000</f>
        <v>-3.3026951575034835</v>
      </c>
      <c r="N15" s="81">
        <f>'Fixed data'!$G$7*N$31/1000000</f>
        <v>-3.6255920883564432</v>
      </c>
      <c r="O15" s="81">
        <f>'Fixed data'!$G$7*O$31/1000000</f>
        <v>-3.9328830724088539</v>
      </c>
      <c r="P15" s="81">
        <f>'Fixed data'!$G$7*P$31/1000000</f>
        <v>-4.2197280054307322</v>
      </c>
      <c r="Q15" s="81">
        <f>'Fixed data'!$G$7*Q$31/1000000</f>
        <v>-4.477325808598299</v>
      </c>
      <c r="R15" s="81">
        <f>'Fixed data'!$G$7*R$31/1000000</f>
        <v>-4.7061623724494428</v>
      </c>
      <c r="S15" s="81">
        <f>'Fixed data'!$G$7*S$31/1000000</f>
        <v>-4.9085488297347402</v>
      </c>
      <c r="T15" s="81">
        <f>'Fixed data'!$G$7*T$31/1000000</f>
        <v>-5.0840001828921384</v>
      </c>
      <c r="U15" s="81">
        <f>'Fixed data'!$G$7*U$31/1000000</f>
        <v>-5.2299083568837741</v>
      </c>
      <c r="V15" s="81">
        <f>'Fixed data'!$G$7*V$31/1000000</f>
        <v>-5.3394617068703765</v>
      </c>
      <c r="W15" s="81">
        <f>'Fixed data'!$G$7*W$31/1000000</f>
        <v>-5.4071328873862745</v>
      </c>
      <c r="X15" s="81">
        <f>'Fixed data'!$G$7*X$31/1000000</f>
        <v>-5.4433008157916154</v>
      </c>
      <c r="Y15" s="81">
        <f>'Fixed data'!$G$7*Y$31/1000000</f>
        <v>-5.4595387169319505</v>
      </c>
      <c r="Z15" s="81">
        <f>'Fixed data'!$G$7*Z$31/1000000</f>
        <v>-5.4645471616119217</v>
      </c>
      <c r="AA15" s="81">
        <f>'Fixed data'!$G$7*AA$31/1000000</f>
        <v>-5.4658552373518487</v>
      </c>
      <c r="AB15" s="81">
        <f>'Fixed data'!$G$7*AB$31/1000000</f>
        <v>-5.4660170300947577</v>
      </c>
      <c r="AC15" s="81">
        <f>'Fixed data'!$G$7*AC$31/1000000</f>
        <v>-5.4660170300947577</v>
      </c>
      <c r="AD15" s="81">
        <f>'Fixed data'!$G$7*AD$31/1000000</f>
        <v>-5.4660170300947577</v>
      </c>
      <c r="AE15" s="81">
        <f>'Fixed data'!$G$7*AE$31/1000000</f>
        <v>-5.4660170300947577</v>
      </c>
      <c r="AF15" s="81">
        <f>'Fixed data'!$G$7*AF$31/1000000</f>
        <v>-5.4660170300947577</v>
      </c>
      <c r="AG15" s="81">
        <f>'Fixed data'!$G$7*AG$31/1000000</f>
        <v>-5.4660170300947577</v>
      </c>
      <c r="AH15" s="81">
        <f>'Fixed data'!$G$7*AH$31/1000000</f>
        <v>-5.4660170300947577</v>
      </c>
      <c r="AI15" s="81">
        <f>'Fixed data'!$G$7*AI$31/1000000</f>
        <v>-5.4660170300947577</v>
      </c>
      <c r="AJ15" s="81">
        <f>'Fixed data'!$G$7*AJ$31/1000000</f>
        <v>-5.4660170300947577</v>
      </c>
      <c r="AK15" s="81">
        <f>'Fixed data'!$G$7*AK$31/1000000</f>
        <v>-5.4660170300947577</v>
      </c>
      <c r="AL15" s="81">
        <f>'Fixed data'!$G$7*AL$31/1000000</f>
        <v>-5.4660170300947577</v>
      </c>
      <c r="AM15" s="81">
        <f>'Fixed data'!$G$7*AM$31/1000000</f>
        <v>-5.4660170300947577</v>
      </c>
      <c r="AN15" s="81">
        <f>'Fixed data'!$G$7*AN$31/1000000</f>
        <v>-5.4660170300947577</v>
      </c>
      <c r="AO15" s="81">
        <f>'Fixed data'!$G$7*AO$31/1000000</f>
        <v>-5.4660170300947577</v>
      </c>
      <c r="AP15" s="81">
        <f>'Fixed data'!$G$7*AP$31/1000000</f>
        <v>-5.4660170300947577</v>
      </c>
      <c r="AQ15" s="81">
        <f>'Fixed data'!$G$7*AQ$31/1000000</f>
        <v>-5.4660170300947577</v>
      </c>
      <c r="AR15" s="81">
        <f>'Fixed data'!$G$7*AR$31/1000000</f>
        <v>-5.4660170300947577</v>
      </c>
      <c r="AS15" s="81">
        <f>'Fixed data'!$G$7*AS$31/1000000</f>
        <v>-5.4660170300947577</v>
      </c>
      <c r="AT15" s="81">
        <f>'Fixed data'!$G$7*AT$31/1000000</f>
        <v>-5.4660170300947577</v>
      </c>
      <c r="AU15" s="81">
        <f>'Fixed data'!$G$7*AU$31/1000000</f>
        <v>-5.4660170300947577</v>
      </c>
      <c r="AV15" s="81">
        <f>'Fixed data'!$G$7*AV$31/1000000</f>
        <v>-5.4660170300947577</v>
      </c>
      <c r="AW15" s="81">
        <f>'Fixed data'!$G$7*AW$31/1000000</f>
        <v>-5.4660170300947577</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-0.92944984330911473</v>
      </c>
      <c r="F16" s="81">
        <f>'Fixed data'!$G$8*F32/1000000</f>
        <v>-1.049568730493214</v>
      </c>
      <c r="G16" s="81">
        <f>'Fixed data'!$G$8*G32/1000000</f>
        <v>-1.1791764600230994</v>
      </c>
      <c r="H16" s="81">
        <f>'Fixed data'!$G$8*H32/1000000</f>
        <v>-1.3156916752913552</v>
      </c>
      <c r="I16" s="81">
        <f>'Fixed data'!$G$8*I32/1000000</f>
        <v>-1.4833049705530192</v>
      </c>
      <c r="J16" s="81">
        <f>'Fixed data'!$G$8*J32/1000000</f>
        <v>-1.6551606964414844</v>
      </c>
      <c r="K16" s="81">
        <f>'Fixed data'!$G$8*K32/1000000</f>
        <v>-1.8297768344717675</v>
      </c>
      <c r="L16" s="81">
        <f>'Fixed data'!$G$8*L32/1000000</f>
        <v>-2.0037137971833499</v>
      </c>
      <c r="M16" s="81">
        <f>'Fixed data'!$G$8*M32/1000000</f>
        <v>-2.22888771556691</v>
      </c>
      <c r="N16" s="81">
        <f>'Fixed data'!$G$8*N32/1000000</f>
        <v>-2.4468011423496203</v>
      </c>
      <c r="O16" s="81">
        <f>'Fixed data'!$G$8*O32/1000000</f>
        <v>-2.6541825588282149</v>
      </c>
      <c r="P16" s="81">
        <f>'Fixed data'!$G$8*P32/1000000</f>
        <v>-2.8477655678944358</v>
      </c>
      <c r="Q16" s="81">
        <f>'Fixed data'!$G$8*Q32/1000000</f>
        <v>-3.0216110466551109</v>
      </c>
      <c r="R16" s="81">
        <f>'Fixed data'!$G$8*R32/1000000</f>
        <v>-3.1760465845479025</v>
      </c>
      <c r="S16" s="81">
        <f>'Fixed data'!$G$8*S32/1000000</f>
        <v>-3.3126315246059379</v>
      </c>
      <c r="T16" s="81">
        <f>'Fixed data'!$G$8*T32/1000000</f>
        <v>-3.4310386331890972</v>
      </c>
      <c r="U16" s="81">
        <f>'Fixed data'!$G$8*U32/1000000</f>
        <v>-3.5295077542665676</v>
      </c>
      <c r="V16" s="81">
        <f>'Fixed data'!$G$8*V32/1000000</f>
        <v>-3.603442365351047</v>
      </c>
      <c r="W16" s="81">
        <f>'Fixed data'!$G$8*W32/1000000</f>
        <v>-3.6491119984908034</v>
      </c>
      <c r="X16" s="81">
        <f>'Fixed data'!$G$8*X32/1000000</f>
        <v>-3.6735206851173565</v>
      </c>
      <c r="Y16" s="81">
        <f>'Fixed data'!$G$8*Y32/1000000</f>
        <v>-3.6844791066207354</v>
      </c>
      <c r="Z16" s="81">
        <f>'Fixed data'!$G$8*Z32/1000000</f>
        <v>-3.6878590958425561</v>
      </c>
      <c r="AA16" s="81">
        <f>'Fixed data'!$G$8*AA32/1000000</f>
        <v>-3.6887418471820679</v>
      </c>
      <c r="AB16" s="81">
        <f>'Fixed data'!$G$8*AB32/1000000</f>
        <v>-3.6888510338528961</v>
      </c>
      <c r="AC16" s="81">
        <f>'Fixed data'!$G$8*AC32/1000000</f>
        <v>-3.6888510338528961</v>
      </c>
      <c r="AD16" s="81">
        <f>'Fixed data'!$G$8*AD32/1000000</f>
        <v>-3.6888510338528961</v>
      </c>
      <c r="AE16" s="81">
        <f>'Fixed data'!$G$8*AE32/1000000</f>
        <v>-3.6888510338528961</v>
      </c>
      <c r="AF16" s="81">
        <f>'Fixed data'!$G$8*AF32/1000000</f>
        <v>-3.6888510338528961</v>
      </c>
      <c r="AG16" s="81">
        <f>'Fixed data'!$G$8*AG32/1000000</f>
        <v>-3.6888510338528961</v>
      </c>
      <c r="AH16" s="81">
        <f>'Fixed data'!$G$8*AH32/1000000</f>
        <v>-3.6888510338528961</v>
      </c>
      <c r="AI16" s="81">
        <f>'Fixed data'!$G$8*AI32/1000000</f>
        <v>-3.6888510338528961</v>
      </c>
      <c r="AJ16" s="81">
        <f>'Fixed data'!$G$8*AJ32/1000000</f>
        <v>-3.6888510338528961</v>
      </c>
      <c r="AK16" s="81">
        <f>'Fixed data'!$G$8*AK32/1000000</f>
        <v>-3.6888510338528961</v>
      </c>
      <c r="AL16" s="81">
        <f>'Fixed data'!$G$8*AL32/1000000</f>
        <v>-3.6888510338528961</v>
      </c>
      <c r="AM16" s="81">
        <f>'Fixed data'!$G$8*AM32/1000000</f>
        <v>-3.6888510338528961</v>
      </c>
      <c r="AN16" s="81">
        <f>'Fixed data'!$G$8*AN32/1000000</f>
        <v>-3.6888510338528961</v>
      </c>
      <c r="AO16" s="81">
        <f>'Fixed data'!$G$8*AO32/1000000</f>
        <v>-3.6888510338528961</v>
      </c>
      <c r="AP16" s="81">
        <f>'Fixed data'!$G$8*AP32/1000000</f>
        <v>-3.6888510338528961</v>
      </c>
      <c r="AQ16" s="81">
        <f>'Fixed data'!$G$8*AQ32/1000000</f>
        <v>-3.6888510338528961</v>
      </c>
      <c r="AR16" s="81">
        <f>'Fixed data'!$G$8*AR32/1000000</f>
        <v>-3.6888510338528961</v>
      </c>
      <c r="AS16" s="81">
        <f>'Fixed data'!$G$8*AS32/1000000</f>
        <v>-3.6888510338528961</v>
      </c>
      <c r="AT16" s="81">
        <f>'Fixed data'!$G$8*AT32/1000000</f>
        <v>-3.6888510338528961</v>
      </c>
      <c r="AU16" s="81">
        <f>'Fixed data'!$G$8*AU32/1000000</f>
        <v>-3.6888510338528961</v>
      </c>
      <c r="AV16" s="81">
        <f>'Fixed data'!$G$8*AV32/1000000</f>
        <v>-3.6888510338528961</v>
      </c>
      <c r="AW16" s="81">
        <f>'Fixed data'!$G$8*AW32/1000000</f>
        <v>-3.6888510338528961</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-3.0985864697265274E-4</v>
      </c>
      <c r="F17" s="34">
        <f>F33*'Fixed data'!I$5/1000000</f>
        <v>-3.6701898745580293E-4</v>
      </c>
      <c r="G17" s="34">
        <f>G33*'Fixed data'!J$5/1000000</f>
        <v>-4.380045542419242E-4</v>
      </c>
      <c r="H17" s="34">
        <f>H33*'Fixed data'!K$5/1000000</f>
        <v>-5.1973312062323176E-4</v>
      </c>
      <c r="I17" s="34">
        <f>I33*'Fixed data'!L$5/1000000</f>
        <v>-6.2468534303823599E-4</v>
      </c>
      <c r="J17" s="34">
        <f>J33*'Fixed data'!M$5/1000000</f>
        <v>-1.2469878445901836E-3</v>
      </c>
      <c r="K17" s="34">
        <f>K33*'Fixed data'!N$5/1000000</f>
        <v>-1.9914027430566342E-3</v>
      </c>
      <c r="L17" s="34">
        <f>L33*'Fixed data'!O$5/1000000</f>
        <v>-2.8562438518862465E-3</v>
      </c>
      <c r="M17" s="34">
        <f>M33*'Fixed data'!P$5/1000000</f>
        <v>-3.9394840084837138E-3</v>
      </c>
      <c r="N17" s="34">
        <f>N33*'Fixed data'!Q$5/1000000</f>
        <v>-5.1627676023673552E-3</v>
      </c>
      <c r="O17" s="34">
        <f>O33*'Fixed data'!R$5/1000000</f>
        <v>-6.5086751055094347E-3</v>
      </c>
      <c r="P17" s="34">
        <f>P33*'Fixed data'!S$5/1000000</f>
        <v>-7.9667778033388099E-3</v>
      </c>
      <c r="Q17" s="34">
        <f>Q33*'Fixed data'!T$5/1000000</f>
        <v>-9.5099638058274306E-3</v>
      </c>
      <c r="R17" s="34">
        <f>R33*'Fixed data'!U$5/1000000</f>
        <v>-1.1119270970658002E-2</v>
      </c>
      <c r="S17" s="34">
        <f>S33*'Fixed data'!V$5/1000000</f>
        <v>-1.2769178180827127E-2</v>
      </c>
      <c r="T17" s="34">
        <f>T33*'Fixed data'!W$5/1000000</f>
        <v>-1.4199634654581293E-2</v>
      </c>
      <c r="U17" s="34">
        <f>U33*'Fixed data'!X$5/1000000</f>
        <v>-1.5924564646389819E-2</v>
      </c>
      <c r="V17" s="34">
        <f>V33*'Fixed data'!Y$5/1000000</f>
        <v>-1.7611120154271048E-2</v>
      </c>
      <c r="W17" s="34">
        <f>W33*'Fixed data'!Z$5/1000000</f>
        <v>-1.9195741839963615E-2</v>
      </c>
      <c r="X17" s="34">
        <f>X33*'Fixed data'!AA$5/1000000</f>
        <v>-2.0678508142564587E-2</v>
      </c>
      <c r="Y17" s="34">
        <f>Y33*'Fixed data'!AB$5/1000000</f>
        <v>-2.2082972509449118E-2</v>
      </c>
      <c r="Z17" s="34">
        <f>Z33*'Fixed data'!AC$5/1000000</f>
        <v>-2.3250136863507111E-2</v>
      </c>
      <c r="AA17" s="34">
        <f>AA33*'Fixed data'!AD$5/1000000</f>
        <v>-2.4590565915811942E-2</v>
      </c>
      <c r="AB17" s="34">
        <f>AB33*'Fixed data'!AE$5/1000000</f>
        <v>-2.5925864579622628E-2</v>
      </c>
      <c r="AC17" s="34">
        <f>AC33*'Fixed data'!AF$5/1000000</f>
        <v>-2.7260284080044377E-2</v>
      </c>
      <c r="AD17" s="34">
        <f>AD33*'Fixed data'!AG$5/1000000</f>
        <v>-2.8594703580466136E-2</v>
      </c>
      <c r="AE17" s="34">
        <f>AE33*'Fixed data'!AH$5/1000000</f>
        <v>-2.9929123080887885E-2</v>
      </c>
      <c r="AF17" s="34">
        <f>AF33*'Fixed data'!AI$5/1000000</f>
        <v>-3.1263542581309638E-2</v>
      </c>
      <c r="AG17" s="34">
        <f>AG33*'Fixed data'!AJ$5/1000000</f>
        <v>-3.2597962081731394E-2</v>
      </c>
      <c r="AH17" s="34">
        <f>AH33*'Fixed data'!AK$5/1000000</f>
        <v>-3.3932381582153143E-2</v>
      </c>
      <c r="AI17" s="34">
        <f>AI33*'Fixed data'!AL$5/1000000</f>
        <v>-3.5076169725371788E-2</v>
      </c>
      <c r="AJ17" s="34">
        <f>AJ33*'Fixed data'!AM$5/1000000</f>
        <v>-3.6410589225793544E-2</v>
      </c>
      <c r="AK17" s="34">
        <f>AK33*'Fixed data'!AN$5/1000000</f>
        <v>-3.7745008726215293E-2</v>
      </c>
      <c r="AL17" s="34">
        <f>AL33*'Fixed data'!AO$5/1000000</f>
        <v>-3.9079428226637049E-2</v>
      </c>
      <c r="AM17" s="34">
        <f>AM33*'Fixed data'!AP$5/1000000</f>
        <v>-4.0413847727058805E-2</v>
      </c>
      <c r="AN17" s="34">
        <f>AN33*'Fixed data'!AQ$5/1000000</f>
        <v>-4.1938898584683658E-2</v>
      </c>
      <c r="AO17" s="34">
        <f>AO33*'Fixed data'!AR$5/1000000</f>
        <v>-4.3273318085105414E-2</v>
      </c>
      <c r="AP17" s="34">
        <f>AP33*'Fixed data'!AS$5/1000000</f>
        <v>-4.460773758552717E-2</v>
      </c>
      <c r="AQ17" s="34">
        <f>AQ33*'Fixed data'!AT$5/1000000</f>
        <v>-4.5942157085948912E-2</v>
      </c>
      <c r="AR17" s="34">
        <f>AR33*'Fixed data'!AU$5/1000000</f>
        <v>-4.7276576586370668E-2</v>
      </c>
      <c r="AS17" s="34">
        <f>AS33*'Fixed data'!AV$5/1000000</f>
        <v>-4.8801627443995528E-2</v>
      </c>
      <c r="AT17" s="34">
        <f>AT33*'Fixed data'!AW$5/1000000</f>
        <v>-4.9945415587214173E-2</v>
      </c>
      <c r="AU17" s="34">
        <f>AU33*'Fixed data'!AX$5/1000000</f>
        <v>-5.1279835087635936E-2</v>
      </c>
      <c r="AV17" s="34">
        <f>AV33*'Fixed data'!AY$5/1000000</f>
        <v>-5.2614254588057685E-2</v>
      </c>
      <c r="AW17" s="34">
        <f>AW33*'Fixed data'!AZ$5/1000000</f>
        <v>-5.375804273127633E-2</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-9.0233522356900991E-2</v>
      </c>
      <c r="F18" s="34">
        <f>F34*'Fixed data'!$G$9</f>
        <v>-0.10188731456098556</v>
      </c>
      <c r="G18" s="34">
        <f>G34*'Fixed data'!$G$9</f>
        <v>-0.1144526055419688</v>
      </c>
      <c r="H18" s="34">
        <f>H34*'Fixed data'!$G$9</f>
        <v>-0.12762392766496136</v>
      </c>
      <c r="I18" s="34">
        <f>I34*'Fixed data'!$G$9</f>
        <v>-0.1437320725655962</v>
      </c>
      <c r="J18" s="34">
        <f>J34*'Fixed data'!$G$9</f>
        <v>-0.16040042537024307</v>
      </c>
      <c r="K18" s="34">
        <f>K34*'Fixed data'!$G$9</f>
        <v>-0.17740251196161294</v>
      </c>
      <c r="L18" s="34">
        <f>L34*'Fixed data'!$G$9</f>
        <v>-0.1945011966247924</v>
      </c>
      <c r="M18" s="34">
        <f>M34*'Fixed data'!$G$9</f>
        <v>-0.21691185063872023</v>
      </c>
      <c r="N18" s="34">
        <f>N34*'Fixed data'!$G$9</f>
        <v>-0.23887830705982169</v>
      </c>
      <c r="O18" s="34">
        <f>O34*'Fixed data'!$G$9</f>
        <v>-0.26000680706647566</v>
      </c>
      <c r="P18" s="34">
        <f>P34*'Fixed data'!$G$9</f>
        <v>-0.27980208288718722</v>
      </c>
      <c r="Q18" s="34">
        <f>Q34*'Fixed data'!$G$9</f>
        <v>-0.29750715475626605</v>
      </c>
      <c r="R18" s="34">
        <f>R34*'Fixed data'!$G$9</f>
        <v>-0.31302966443264191</v>
      </c>
      <c r="S18" s="34">
        <f>S34*'Fixed data'!$G$9</f>
        <v>-0.32655496641088222</v>
      </c>
      <c r="T18" s="34">
        <f>T34*'Fixed data'!$G$9</f>
        <v>-0.33819495503298824</v>
      </c>
      <c r="U18" s="34">
        <f>U34*'Fixed data'!$G$9</f>
        <v>-0.34780091399502844</v>
      </c>
      <c r="V18" s="34">
        <f>V34*'Fixed data'!$G$9</f>
        <v>-0.35485127323034732</v>
      </c>
      <c r="W18" s="34">
        <f>W34*'Fixed data'!$G$9</f>
        <v>-0.35913840139883096</v>
      </c>
      <c r="X18" s="34">
        <f>X34*'Fixed data'!$G$9</f>
        <v>-0.36128594604970754</v>
      </c>
      <c r="Y18" s="34">
        <f>Y34*'Fixed data'!$G$9</f>
        <v>-0.36216147843909585</v>
      </c>
      <c r="Z18" s="34">
        <f>Z34*'Fixed data'!$G$9</f>
        <v>-0.36246307882497647</v>
      </c>
      <c r="AA18" s="34">
        <f>AA34*'Fixed data'!$G$9</f>
        <v>-0.36252532654375447</v>
      </c>
      <c r="AB18" s="34">
        <f>AB34*'Fixed data'!$G$9</f>
        <v>-0.3625278733120143</v>
      </c>
      <c r="AC18" s="34">
        <f>AC34*'Fixed data'!$G$9</f>
        <v>-0.3625278733120143</v>
      </c>
      <c r="AD18" s="34">
        <f>AD34*'Fixed data'!$G$9</f>
        <v>-0.3625278733120143</v>
      </c>
      <c r="AE18" s="34">
        <f>AE34*'Fixed data'!$G$9</f>
        <v>-0.3625278733120143</v>
      </c>
      <c r="AF18" s="34">
        <f>AF34*'Fixed data'!$G$9</f>
        <v>-0.3625278733120143</v>
      </c>
      <c r="AG18" s="34">
        <f>AG34*'Fixed data'!$G$9</f>
        <v>-0.3625278733120143</v>
      </c>
      <c r="AH18" s="34">
        <f>AH34*'Fixed data'!$G$9</f>
        <v>-0.3625278733120143</v>
      </c>
      <c r="AI18" s="34">
        <f>AI34*'Fixed data'!$G$9</f>
        <v>-0.3625278733120143</v>
      </c>
      <c r="AJ18" s="34">
        <f>AJ34*'Fixed data'!$G$9</f>
        <v>-0.3625278733120143</v>
      </c>
      <c r="AK18" s="34">
        <f>AK34*'Fixed data'!$G$9</f>
        <v>-0.3625278733120143</v>
      </c>
      <c r="AL18" s="34">
        <f>AL34*'Fixed data'!$G$9</f>
        <v>-0.3625278733120143</v>
      </c>
      <c r="AM18" s="34">
        <f>AM34*'Fixed data'!$G$9</f>
        <v>-0.3625278733120143</v>
      </c>
      <c r="AN18" s="34">
        <f>AN34*'Fixed data'!$G$9</f>
        <v>-0.3625278733120143</v>
      </c>
      <c r="AO18" s="34">
        <f>AO34*'Fixed data'!$G$9</f>
        <v>-0.3625278733120143</v>
      </c>
      <c r="AP18" s="34">
        <f>AP34*'Fixed data'!$G$9</f>
        <v>-0.3625278733120143</v>
      </c>
      <c r="AQ18" s="34">
        <f>AQ34*'Fixed data'!$G$9</f>
        <v>-0.3625278733120143</v>
      </c>
      <c r="AR18" s="34">
        <f>AR34*'Fixed data'!$G$9</f>
        <v>-0.3625278733120143</v>
      </c>
      <c r="AS18" s="34">
        <f>AS34*'Fixed data'!$G$9</f>
        <v>-0.3625278733120143</v>
      </c>
      <c r="AT18" s="34">
        <f>AT34*'Fixed data'!$G$9</f>
        <v>-0.3625278733120143</v>
      </c>
      <c r="AU18" s="34">
        <f>AU34*'Fixed data'!$G$9</f>
        <v>-0.3625278733120143</v>
      </c>
      <c r="AV18" s="34">
        <f>AV34*'Fixed data'!$G$9</f>
        <v>-0.3625278733120143</v>
      </c>
      <c r="AW18" s="34">
        <f>AW34*'Fixed data'!$G$9</f>
        <v>-0.3625278733120143</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-2.7400882746541726E-3</v>
      </c>
      <c r="F19" s="34">
        <f>F35*'Fixed data'!$G$10</f>
        <v>-3.0939685430055068E-3</v>
      </c>
      <c r="G19" s="34">
        <f>G35*'Fixed data'!$G$10</f>
        <v>-3.4755282643025246E-3</v>
      </c>
      <c r="H19" s="34">
        <f>H35*'Fixed data'!$G$10</f>
        <v>-3.8754943626759428E-3</v>
      </c>
      <c r="I19" s="34">
        <f>I35*'Fixed data'!$G$10</f>
        <v>-4.3646434483638847E-3</v>
      </c>
      <c r="J19" s="34">
        <f>J35*'Fixed data'!$G$10</f>
        <v>-4.8708047798701358E-3</v>
      </c>
      <c r="K19" s="34">
        <f>K35*'Fixed data'!$G$10</f>
        <v>-5.3871002346201598E-3</v>
      </c>
      <c r="L19" s="34">
        <f>L35*'Fixed data'!$G$10</f>
        <v>-5.9063190257730731E-3</v>
      </c>
      <c r="M19" s="34">
        <f>M35*'Fixed data'!$G$10</f>
        <v>-6.5868386834688911E-3</v>
      </c>
      <c r="N19" s="34">
        <f>N35*'Fixed data'!$G$10</f>
        <v>-7.2538820213134654E-3</v>
      </c>
      <c r="O19" s="34">
        <f>O35*'Fixed data'!$G$10</f>
        <v>-7.8954873958411876E-3</v>
      </c>
      <c r="P19" s="34">
        <f>P35*'Fixed data'!$G$10</f>
        <v>-8.49660336319546E-3</v>
      </c>
      <c r="Q19" s="34">
        <f>Q35*'Fixed data'!$G$10</f>
        <v>-9.0342408061300627E-3</v>
      </c>
      <c r="R19" s="34">
        <f>R35*'Fixed data'!$G$10</f>
        <v>-9.5056034385041475E-3</v>
      </c>
      <c r="S19" s="34">
        <f>S35*'Fixed data'!$G$10</f>
        <v>-9.9163217063523192E-3</v>
      </c>
      <c r="T19" s="34">
        <f>T35*'Fixed data'!$G$10</f>
        <v>-1.0269790047698422E-2</v>
      </c>
      <c r="U19" s="34">
        <f>U35*'Fixed data'!$G$10</f>
        <v>-1.056148817748092E-2</v>
      </c>
      <c r="V19" s="34">
        <f>V35*'Fixed data'!$G$10</f>
        <v>-1.0775588055004569E-2</v>
      </c>
      <c r="W19" s="34">
        <f>W35*'Fixed data'!$G$10</f>
        <v>-1.0905781559482103E-2</v>
      </c>
      <c r="X19" s="34">
        <f>X35*'Fixed data'!$G$10</f>
        <v>-1.0971001114581934E-2</v>
      </c>
      <c r="Y19" s="34">
        <f>Y35*'Fixed data'!$G$10</f>
        <v>-1.0997591407820242E-2</v>
      </c>
      <c r="Z19" s="34">
        <f>Z35*'Fixed data'!$G$10</f>
        <v>-1.100675255333048E-2</v>
      </c>
      <c r="AA19" s="34">
        <f>AA35*'Fixed data'!$G$10</f>
        <v>-1.1008642784357248E-2</v>
      </c>
      <c r="AB19" s="34">
        <f>AB35*'Fixed data'!$G$10</f>
        <v>-1.1008720187666521E-2</v>
      </c>
      <c r="AC19" s="34">
        <f>AC35*'Fixed data'!$G$10</f>
        <v>-1.1008720187666521E-2</v>
      </c>
      <c r="AD19" s="34">
        <f>AD35*'Fixed data'!$G$10</f>
        <v>-1.1008720187666521E-2</v>
      </c>
      <c r="AE19" s="34">
        <f>AE35*'Fixed data'!$G$10</f>
        <v>-1.1008720187666521E-2</v>
      </c>
      <c r="AF19" s="34">
        <f>AF35*'Fixed data'!$G$10</f>
        <v>-1.1008720187666521E-2</v>
      </c>
      <c r="AG19" s="34">
        <f>AG35*'Fixed data'!$G$10</f>
        <v>-1.1008720187666521E-2</v>
      </c>
      <c r="AH19" s="34">
        <f>AH35*'Fixed data'!$G$10</f>
        <v>-1.1008720187666521E-2</v>
      </c>
      <c r="AI19" s="34">
        <f>AI35*'Fixed data'!$G$10</f>
        <v>-1.1008720187666521E-2</v>
      </c>
      <c r="AJ19" s="34">
        <f>AJ35*'Fixed data'!$G$10</f>
        <v>-1.1008720187666521E-2</v>
      </c>
      <c r="AK19" s="34">
        <f>AK35*'Fixed data'!$G$10</f>
        <v>-1.1008720187666521E-2</v>
      </c>
      <c r="AL19" s="34">
        <f>AL35*'Fixed data'!$G$10</f>
        <v>-1.1008720187666521E-2</v>
      </c>
      <c r="AM19" s="34">
        <f>AM35*'Fixed data'!$G$10</f>
        <v>-1.1008720187666521E-2</v>
      </c>
      <c r="AN19" s="34">
        <f>AN35*'Fixed data'!$G$10</f>
        <v>-1.1008720187666521E-2</v>
      </c>
      <c r="AO19" s="34">
        <f>AO35*'Fixed data'!$G$10</f>
        <v>-1.1008720187666521E-2</v>
      </c>
      <c r="AP19" s="34">
        <f>AP35*'Fixed data'!$G$10</f>
        <v>-1.1008720187666521E-2</v>
      </c>
      <c r="AQ19" s="34">
        <f>AQ35*'Fixed data'!$G$10</f>
        <v>-1.1008720187666521E-2</v>
      </c>
      <c r="AR19" s="34">
        <f>AR35*'Fixed data'!$G$10</f>
        <v>-1.1008720187666521E-2</v>
      </c>
      <c r="AS19" s="34">
        <f>AS35*'Fixed data'!$G$10</f>
        <v>-1.1008720187666521E-2</v>
      </c>
      <c r="AT19" s="34">
        <f>AT35*'Fixed data'!$G$10</f>
        <v>-1.1008720187666521E-2</v>
      </c>
      <c r="AU19" s="34">
        <f>AU35*'Fixed data'!$G$10</f>
        <v>-1.1008720187666521E-2</v>
      </c>
      <c r="AV19" s="34">
        <f>AV35*'Fixed data'!$G$10</f>
        <v>-1.1008720187666521E-2</v>
      </c>
      <c r="AW19" s="34">
        <f>AW35*'Fixed data'!$G$10</f>
        <v>-1.1008720187666521E-2</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-2.3999635722250265</v>
      </c>
      <c r="F24" s="53">
        <f t="shared" ref="F24:BD24" si="1">SUM(F13:F23)</f>
        <v>-2.7101356817000006</v>
      </c>
      <c r="G24" s="53">
        <f t="shared" si="1"/>
        <v>-3.0448097825979277</v>
      </c>
      <c r="H24" s="53">
        <f t="shared" si="1"/>
        <v>-3.3972616616131819</v>
      </c>
      <c r="I24" s="53">
        <f t="shared" si="1"/>
        <v>-3.8299413133367932</v>
      </c>
      <c r="J24" s="53">
        <f t="shared" si="1"/>
        <v>-4.2742442423203899</v>
      </c>
      <c r="K24" s="53">
        <f t="shared" si="1"/>
        <v>-4.7258636357930106</v>
      </c>
      <c r="L24" s="53">
        <f t="shared" si="1"/>
        <v>-5.1760173916994958</v>
      </c>
      <c r="M24" s="53">
        <f t="shared" si="1"/>
        <v>-5.7590210464010658</v>
      </c>
      <c r="N24" s="53">
        <f t="shared" si="1"/>
        <v>-6.3236881873895667</v>
      </c>
      <c r="O24" s="53">
        <f t="shared" si="1"/>
        <v>-6.8614766008048953</v>
      </c>
      <c r="P24" s="53">
        <f t="shared" si="1"/>
        <v>-7.3637590373788884</v>
      </c>
      <c r="Q24" s="53">
        <f t="shared" si="1"/>
        <v>-7.8149882146216338</v>
      </c>
      <c r="R24" s="53">
        <f t="shared" si="1"/>
        <v>-8.2158634958391499</v>
      </c>
      <c r="S24" s="53">
        <f t="shared" si="1"/>
        <v>-8.5704208206387396</v>
      </c>
      <c r="T24" s="53">
        <f t="shared" si="1"/>
        <v>-8.8777031958165011</v>
      </c>
      <c r="U24" s="53">
        <f t="shared" si="1"/>
        <v>-9.1337030779692423</v>
      </c>
      <c r="V24" s="53">
        <f t="shared" si="1"/>
        <v>-9.3261420536610462</v>
      </c>
      <c r="W24" s="53">
        <f t="shared" si="1"/>
        <v>-9.4454848106753531</v>
      </c>
      <c r="X24" s="53">
        <f t="shared" si="1"/>
        <v>-9.509756956215826</v>
      </c>
      <c r="Y24" s="53">
        <f t="shared" si="1"/>
        <v>-9.5392598659090506</v>
      </c>
      <c r="Z24" s="53">
        <f t="shared" si="1"/>
        <v>-9.5491262256962912</v>
      </c>
      <c r="AA24" s="53">
        <f t="shared" si="1"/>
        <v>-9.5527216197778415</v>
      </c>
      <c r="AB24" s="53">
        <f t="shared" si="1"/>
        <v>-9.554330522026957</v>
      </c>
      <c r="AC24" s="53">
        <f t="shared" si="1"/>
        <v>-9.5556649415273789</v>
      </c>
      <c r="AD24" s="53">
        <f t="shared" si="1"/>
        <v>-9.5569993610278008</v>
      </c>
      <c r="AE24" s="53">
        <f t="shared" si="1"/>
        <v>-9.5583337805282227</v>
      </c>
      <c r="AF24" s="53">
        <f t="shared" si="1"/>
        <v>-9.5596682000286428</v>
      </c>
      <c r="AG24" s="53">
        <f t="shared" si="1"/>
        <v>-9.5610026195290647</v>
      </c>
      <c r="AH24" s="53">
        <f t="shared" si="1"/>
        <v>-9.5623370390294866</v>
      </c>
      <c r="AI24" s="53">
        <f t="shared" si="1"/>
        <v>-9.5634808271727056</v>
      </c>
      <c r="AJ24" s="53">
        <f t="shared" si="1"/>
        <v>-9.5648152466731275</v>
      </c>
      <c r="AK24" s="53">
        <f t="shared" si="1"/>
        <v>-9.5661496661735494</v>
      </c>
      <c r="AL24" s="53">
        <f t="shared" si="1"/>
        <v>-9.5674840856739714</v>
      </c>
      <c r="AM24" s="53">
        <f t="shared" si="1"/>
        <v>-9.5688185051743933</v>
      </c>
      <c r="AN24" s="53">
        <f t="shared" si="1"/>
        <v>-9.570343556032018</v>
      </c>
      <c r="AO24" s="53">
        <f t="shared" si="1"/>
        <v>-9.5716779755324399</v>
      </c>
      <c r="AP24" s="53">
        <f t="shared" si="1"/>
        <v>-9.5730123950328618</v>
      </c>
      <c r="AQ24" s="53">
        <f t="shared" si="1"/>
        <v>-9.5743468145332837</v>
      </c>
      <c r="AR24" s="53">
        <f t="shared" si="1"/>
        <v>-9.5756812340337039</v>
      </c>
      <c r="AS24" s="53">
        <f t="shared" si="1"/>
        <v>-9.5772062848913304</v>
      </c>
      <c r="AT24" s="53">
        <f t="shared" si="1"/>
        <v>-9.5783500730345477</v>
      </c>
      <c r="AU24" s="53">
        <f t="shared" si="1"/>
        <v>-9.5796844925349696</v>
      </c>
      <c r="AV24" s="53">
        <f t="shared" si="1"/>
        <v>-9.5810189120353915</v>
      </c>
      <c r="AW24" s="53">
        <f t="shared" si="1"/>
        <v>-9.5821627001786105</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-89178.515341240534</v>
      </c>
      <c r="F31" s="139">
        <v>-100703.63266316296</v>
      </c>
      <c r="G31" s="139">
        <v>-113139.17357125778</v>
      </c>
      <c r="H31" s="139">
        <v>-126237.45919735733</v>
      </c>
      <c r="I31" s="139">
        <v>-142319.55038105018</v>
      </c>
      <c r="J31" s="139">
        <v>-158808.69098512438</v>
      </c>
      <c r="K31" s="139">
        <v>-175562.67223559186</v>
      </c>
      <c r="L31" s="139">
        <v>-192251.48636019393</v>
      </c>
      <c r="M31" s="139">
        <v>-213856.36040876195</v>
      </c>
      <c r="N31" s="139">
        <v>-234764.60628864251</v>
      </c>
      <c r="O31" s="139">
        <v>-254662.33475037268</v>
      </c>
      <c r="P31" s="139">
        <v>-273236.13900790026</v>
      </c>
      <c r="Q31" s="139">
        <v>-289916.13095615816</v>
      </c>
      <c r="R31" s="139">
        <v>-304733.77301508962</v>
      </c>
      <c r="S31" s="139">
        <v>-317838.71582300344</v>
      </c>
      <c r="T31" s="139">
        <v>-329199.55478199356</v>
      </c>
      <c r="U31" s="139">
        <v>-338647.41162486561</v>
      </c>
      <c r="V31" s="139">
        <v>-345741.2182226358</v>
      </c>
      <c r="W31" s="139">
        <v>-350123.06749407557</v>
      </c>
      <c r="X31" s="139">
        <v>-352465.01586152276</v>
      </c>
      <c r="Y31" s="139">
        <v>-353516.45363368886</v>
      </c>
      <c r="Z31" s="139">
        <v>-353840.7608129736</v>
      </c>
      <c r="AA31" s="139">
        <v>-353925.4614297545</v>
      </c>
      <c r="AB31" s="139">
        <v>-353935.93784537533</v>
      </c>
      <c r="AC31" s="139">
        <v>-353935.93784537533</v>
      </c>
      <c r="AD31" s="139">
        <v>-353935.93784537533</v>
      </c>
      <c r="AE31" s="139">
        <v>-353935.93784537533</v>
      </c>
      <c r="AF31" s="139">
        <v>-353935.93784537533</v>
      </c>
      <c r="AG31" s="139">
        <v>-353935.93784537533</v>
      </c>
      <c r="AH31" s="139">
        <v>-353935.93784537533</v>
      </c>
      <c r="AI31" s="139">
        <v>-353935.93784537533</v>
      </c>
      <c r="AJ31" s="139">
        <v>-353935.93784537533</v>
      </c>
      <c r="AK31" s="139">
        <v>-353935.93784537533</v>
      </c>
      <c r="AL31" s="139">
        <v>-353935.93784537533</v>
      </c>
      <c r="AM31" s="139">
        <v>-353935.93784537533</v>
      </c>
      <c r="AN31" s="139">
        <v>-353935.93784537533</v>
      </c>
      <c r="AO31" s="139">
        <v>-353935.93784537533</v>
      </c>
      <c r="AP31" s="139">
        <v>-353935.93784537533</v>
      </c>
      <c r="AQ31" s="139">
        <v>-353935.93784537533</v>
      </c>
      <c r="AR31" s="139">
        <v>-353935.93784537533</v>
      </c>
      <c r="AS31" s="139">
        <v>-353935.93784537533</v>
      </c>
      <c r="AT31" s="139">
        <v>-353935.93784537533</v>
      </c>
      <c r="AU31" s="139">
        <v>-353935.93784537533</v>
      </c>
      <c r="AV31" s="139">
        <v>-353935.93784537533</v>
      </c>
      <c r="AW31" s="139">
        <v>-353935.93784537533</v>
      </c>
      <c r="AX31" s="43"/>
      <c r="AY31" s="43"/>
      <c r="AZ31" s="43"/>
      <c r="BA31" s="43"/>
      <c r="BB31" s="43"/>
      <c r="BC31" s="43"/>
      <c r="BD31" s="43"/>
      <c r="BP31" s="22" t="s">
        <v>393</v>
      </c>
    </row>
    <row r="32" spans="1:68" x14ac:dyDescent="0.3">
      <c r="A32" s="172"/>
      <c r="B32" s="4" t="s">
        <v>214</v>
      </c>
      <c r="D32" s="4" t="s">
        <v>88</v>
      </c>
      <c r="E32" s="139">
        <v>-2467535.9967936324</v>
      </c>
      <c r="F32" s="139">
        <v>-2786431.8254983802</v>
      </c>
      <c r="G32" s="139">
        <v>-3130518.9651971306</v>
      </c>
      <c r="H32" s="139">
        <v>-3492944.3399598463</v>
      </c>
      <c r="I32" s="139">
        <v>-3937929.9866590239</v>
      </c>
      <c r="J32" s="139">
        <v>-4394178.5867718691</v>
      </c>
      <c r="K32" s="139">
        <v>-4857755.6257186718</v>
      </c>
      <c r="L32" s="139">
        <v>-5319529.5662421519</v>
      </c>
      <c r="M32" s="139">
        <v>-5917329.1711915899</v>
      </c>
      <c r="N32" s="139">
        <v>-6495853.3687497806</v>
      </c>
      <c r="O32" s="139">
        <v>-7046416.8164825877</v>
      </c>
      <c r="P32" s="139">
        <v>-7560347.7689456847</v>
      </c>
      <c r="Q32" s="139">
        <v>-8021878.8346721893</v>
      </c>
      <c r="R32" s="139">
        <v>-8431879.7095746044</v>
      </c>
      <c r="S32" s="139">
        <v>-8794490.1921512466</v>
      </c>
      <c r="T32" s="139">
        <v>-9108841.5310733914</v>
      </c>
      <c r="U32" s="139">
        <v>-9370260.8024632521</v>
      </c>
      <c r="V32" s="139">
        <v>-9566544.9974342939</v>
      </c>
      <c r="W32" s="139">
        <v>-9687790.3390134517</v>
      </c>
      <c r="X32" s="139">
        <v>-9752591.3751522508</v>
      </c>
      <c r="Y32" s="139">
        <v>-9781684.1763639376</v>
      </c>
      <c r="Z32" s="139">
        <v>-9790657.4901297707</v>
      </c>
      <c r="AA32" s="139">
        <v>-9793001.0493031293</v>
      </c>
      <c r="AB32" s="139">
        <v>-9793290.9219009653</v>
      </c>
      <c r="AC32" s="139">
        <v>-9793290.9219009653</v>
      </c>
      <c r="AD32" s="139">
        <v>-9793290.9219009653</v>
      </c>
      <c r="AE32" s="139">
        <v>-9793290.9219009653</v>
      </c>
      <c r="AF32" s="139">
        <v>-9793290.9219009653</v>
      </c>
      <c r="AG32" s="139">
        <v>-9793290.9219009653</v>
      </c>
      <c r="AH32" s="139">
        <v>-9793290.9219009653</v>
      </c>
      <c r="AI32" s="139">
        <v>-9793290.9219009653</v>
      </c>
      <c r="AJ32" s="139">
        <v>-9793290.9219009653</v>
      </c>
      <c r="AK32" s="139">
        <v>-9793290.9219009653</v>
      </c>
      <c r="AL32" s="139">
        <v>-9793290.9219009653</v>
      </c>
      <c r="AM32" s="139">
        <v>-9793290.9219009653</v>
      </c>
      <c r="AN32" s="139">
        <v>-9793290.9219009653</v>
      </c>
      <c r="AO32" s="139">
        <v>-9793290.9219009653</v>
      </c>
      <c r="AP32" s="139">
        <v>-9793290.9219009653</v>
      </c>
      <c r="AQ32" s="139">
        <v>-9793290.9219009653</v>
      </c>
      <c r="AR32" s="139">
        <v>-9793290.9219009653</v>
      </c>
      <c r="AS32" s="139">
        <v>-9793290.9219009653</v>
      </c>
      <c r="AT32" s="139">
        <v>-9793290.9219009653</v>
      </c>
      <c r="AU32" s="139">
        <v>-9793290.9219009653</v>
      </c>
      <c r="AV32" s="139">
        <v>-9793290.9219009653</v>
      </c>
      <c r="AW32" s="139">
        <v>-9793290.9219009653</v>
      </c>
      <c r="AX32" s="43"/>
      <c r="AY32" s="43"/>
      <c r="AZ32" s="43"/>
      <c r="BA32" s="43"/>
      <c r="BB32" s="43"/>
      <c r="BC32" s="43"/>
      <c r="BD32" s="43"/>
      <c r="BP32" s="22" t="s">
        <v>394</v>
      </c>
    </row>
    <row r="33" spans="1:68" ht="16.5" x14ac:dyDescent="0.3">
      <c r="A33" s="172"/>
      <c r="B33" s="4" t="s">
        <v>331</v>
      </c>
      <c r="D33" s="4" t="s">
        <v>89</v>
      </c>
      <c r="E33" s="140">
        <v>-42.427514988262743</v>
      </c>
      <c r="F33" s="140">
        <v>-47.847676745123508</v>
      </c>
      <c r="G33" s="140">
        <v>-53.698523678559837</v>
      </c>
      <c r="H33" s="140">
        <v>-59.909475816534233</v>
      </c>
      <c r="I33" s="140">
        <v>-67.627895490716938</v>
      </c>
      <c r="J33" s="140">
        <v>-75.637707575971547</v>
      </c>
      <c r="K33" s="140">
        <v>-83.899566219510859</v>
      </c>
      <c r="L33" s="140">
        <v>-92.182144440307653</v>
      </c>
      <c r="M33" s="140">
        <v>-103.0361091730086</v>
      </c>
      <c r="N33" s="140">
        <v>-113.5092231996292</v>
      </c>
      <c r="O33" s="140">
        <v>-123.42821746890381</v>
      </c>
      <c r="P33" s="140">
        <v>-132.82013538302124</v>
      </c>
      <c r="Q33" s="140">
        <v>-141.45220911832232</v>
      </c>
      <c r="R33" s="140">
        <v>-149.29171468791029</v>
      </c>
      <c r="S33" s="140">
        <v>-156.23728596921828</v>
      </c>
      <c r="T33" s="140">
        <v>-162.26424109564832</v>
      </c>
      <c r="U33" s="140">
        <v>-167.50029158768746</v>
      </c>
      <c r="V33" s="140">
        <v>-171.59081862356769</v>
      </c>
      <c r="W33" s="140">
        <v>-174.19488570095024</v>
      </c>
      <c r="X33" s="140">
        <v>-175.59954110957204</v>
      </c>
      <c r="Y33" s="140">
        <v>-176.20986315687907</v>
      </c>
      <c r="Z33" s="140">
        <v>-176.39909569444825</v>
      </c>
      <c r="AA33" s="140">
        <v>-176.44505219417022</v>
      </c>
      <c r="AB33" s="140">
        <v>-176.45136046826926</v>
      </c>
      <c r="AC33" s="140">
        <v>-176.45136046826926</v>
      </c>
      <c r="AD33" s="140">
        <v>-176.45136046826926</v>
      </c>
      <c r="AE33" s="140">
        <v>-176.45136046826926</v>
      </c>
      <c r="AF33" s="140">
        <v>-176.45136046826926</v>
      </c>
      <c r="AG33" s="140">
        <v>-176.45136046826926</v>
      </c>
      <c r="AH33" s="140">
        <v>-176.45136046826926</v>
      </c>
      <c r="AI33" s="140">
        <v>-176.45136046826926</v>
      </c>
      <c r="AJ33" s="140">
        <v>-176.45136046826926</v>
      </c>
      <c r="AK33" s="140">
        <v>-176.45136046826926</v>
      </c>
      <c r="AL33" s="140">
        <v>-176.45136046826926</v>
      </c>
      <c r="AM33" s="140">
        <v>-176.45136046826926</v>
      </c>
      <c r="AN33" s="140">
        <v>-176.45136046826926</v>
      </c>
      <c r="AO33" s="140">
        <v>-176.45136046826926</v>
      </c>
      <c r="AP33" s="140">
        <v>-176.45136046826926</v>
      </c>
      <c r="AQ33" s="140">
        <v>-176.45136046826926</v>
      </c>
      <c r="AR33" s="140">
        <v>-176.45136046826926</v>
      </c>
      <c r="AS33" s="140">
        <v>-176.45136046826926</v>
      </c>
      <c r="AT33" s="140">
        <v>-176.45136046826926</v>
      </c>
      <c r="AU33" s="140">
        <v>-176.45136046826926</v>
      </c>
      <c r="AV33" s="140">
        <v>-176.45136046826926</v>
      </c>
      <c r="AW33" s="140">
        <v>-176.45136046826926</v>
      </c>
      <c r="AX33" s="37"/>
      <c r="AY33" s="37"/>
      <c r="AZ33" s="37"/>
      <c r="BA33" s="37"/>
      <c r="BB33" s="37"/>
      <c r="BC33" s="37"/>
      <c r="BD33" s="37"/>
      <c r="BP33" s="22" t="s">
        <v>395</v>
      </c>
    </row>
    <row r="34" spans="1:68" ht="16.5" x14ac:dyDescent="0.3">
      <c r="A34" s="172"/>
      <c r="B34" s="4" t="s">
        <v>332</v>
      </c>
      <c r="D34" s="4" t="s">
        <v>42</v>
      </c>
      <c r="E34" s="140">
        <v>-5.0340236236124825E-2</v>
      </c>
      <c r="F34" s="140">
        <v>-5.6841751828965469E-2</v>
      </c>
      <c r="G34" s="140">
        <v>-6.3851782024356249E-2</v>
      </c>
      <c r="H34" s="140">
        <v>-7.1199909969433997E-2</v>
      </c>
      <c r="I34" s="140">
        <v>-8.0186457301769973E-2</v>
      </c>
      <c r="J34" s="140">
        <v>-8.9485538130446338E-2</v>
      </c>
      <c r="K34" s="140">
        <v>-9.8970805170463985E-2</v>
      </c>
      <c r="L34" s="140">
        <v>-0.10850996315508664</v>
      </c>
      <c r="M34" s="140">
        <v>-0.12101260727004183</v>
      </c>
      <c r="N34" s="140">
        <v>-0.13326743869660443</v>
      </c>
      <c r="O34" s="140">
        <v>-0.145054783952207</v>
      </c>
      <c r="P34" s="140">
        <v>-0.15609833888772656</v>
      </c>
      <c r="Q34" s="140">
        <v>-0.16597579326595335</v>
      </c>
      <c r="R34" s="140">
        <v>-0.17463562149470843</v>
      </c>
      <c r="S34" s="140">
        <v>-0.1821812306980875</v>
      </c>
      <c r="T34" s="140">
        <v>-0.18867504543253813</v>
      </c>
      <c r="U34" s="140">
        <v>-0.19403409859585111</v>
      </c>
      <c r="V34" s="140">
        <v>-0.19796741229330042</v>
      </c>
      <c r="W34" s="140">
        <v>-0.20035915140686841</v>
      </c>
      <c r="X34" s="140">
        <v>-0.20155724167563963</v>
      </c>
      <c r="Y34" s="140">
        <v>-0.20204569104748016</v>
      </c>
      <c r="Z34" s="140">
        <v>-0.2022139504069462</v>
      </c>
      <c r="AA34" s="140">
        <v>-0.20224867768774601</v>
      </c>
      <c r="AB34" s="140">
        <v>-0.20225009850023887</v>
      </c>
      <c r="AC34" s="140">
        <v>-0.20225009850023887</v>
      </c>
      <c r="AD34" s="140">
        <v>-0.20225009850023887</v>
      </c>
      <c r="AE34" s="140">
        <v>-0.20225009850023887</v>
      </c>
      <c r="AF34" s="140">
        <v>-0.20225009850023887</v>
      </c>
      <c r="AG34" s="140">
        <v>-0.20225009850023887</v>
      </c>
      <c r="AH34" s="140">
        <v>-0.20225009850023887</v>
      </c>
      <c r="AI34" s="140">
        <v>-0.20225009850023887</v>
      </c>
      <c r="AJ34" s="140">
        <v>-0.20225009850023887</v>
      </c>
      <c r="AK34" s="140">
        <v>-0.20225009850023887</v>
      </c>
      <c r="AL34" s="140">
        <v>-0.20225009850023887</v>
      </c>
      <c r="AM34" s="140">
        <v>-0.20225009850023887</v>
      </c>
      <c r="AN34" s="140">
        <v>-0.20225009850023887</v>
      </c>
      <c r="AO34" s="140">
        <v>-0.20225009850023887</v>
      </c>
      <c r="AP34" s="140">
        <v>-0.20225009850023887</v>
      </c>
      <c r="AQ34" s="140">
        <v>-0.20225009850023887</v>
      </c>
      <c r="AR34" s="140">
        <v>-0.20225009850023887</v>
      </c>
      <c r="AS34" s="140">
        <v>-0.20225009850023887</v>
      </c>
      <c r="AT34" s="140">
        <v>-0.20225009850023887</v>
      </c>
      <c r="AU34" s="140">
        <v>-0.20225009850023887</v>
      </c>
      <c r="AV34" s="140">
        <v>-0.20225009850023887</v>
      </c>
      <c r="AW34" s="140">
        <v>-0.20225009850023887</v>
      </c>
      <c r="AX34" s="35"/>
      <c r="AY34" s="35"/>
      <c r="AZ34" s="35"/>
      <c r="BA34" s="35"/>
      <c r="BB34" s="35"/>
      <c r="BC34" s="35"/>
      <c r="BD34" s="35"/>
      <c r="BP34" s="22" t="s">
        <v>396</v>
      </c>
    </row>
    <row r="35" spans="1:68" ht="16.5" x14ac:dyDescent="0.3">
      <c r="A35" s="172"/>
      <c r="B35" s="4" t="s">
        <v>333</v>
      </c>
      <c r="D35" s="4" t="s">
        <v>42</v>
      </c>
      <c r="E35" s="140">
        <v>-9.9683773231792325E-2</v>
      </c>
      <c r="F35" s="140">
        <v>-0.11255785497136417</v>
      </c>
      <c r="G35" s="140">
        <v>-0.12643890876221631</v>
      </c>
      <c r="H35" s="140">
        <v>-0.14098958226403718</v>
      </c>
      <c r="I35" s="140">
        <v>-0.15878471207255015</v>
      </c>
      <c r="J35" s="140">
        <v>-0.17719874342157277</v>
      </c>
      <c r="K35" s="140">
        <v>-0.19598145181384238</v>
      </c>
      <c r="L35" s="140">
        <v>-0.21487051050356823</v>
      </c>
      <c r="M35" s="140">
        <v>-0.23962765714917714</v>
      </c>
      <c r="N35" s="140">
        <v>-0.26389453841739779</v>
      </c>
      <c r="O35" s="140">
        <v>-0.28723599250496462</v>
      </c>
      <c r="P35" s="140">
        <v>-0.30910445139004034</v>
      </c>
      <c r="Q35" s="140">
        <v>-0.32866357634165444</v>
      </c>
      <c r="R35" s="140">
        <v>-0.34581163912129215</v>
      </c>
      <c r="S35" s="140">
        <v>-0.36075347404429259</v>
      </c>
      <c r="T35" s="140">
        <v>-0.37361256997535697</v>
      </c>
      <c r="U35" s="140">
        <v>-0.38422447999677634</v>
      </c>
      <c r="V35" s="140">
        <v>-0.39201338367460242</v>
      </c>
      <c r="W35" s="140">
        <v>-0.39674979304383301</v>
      </c>
      <c r="X35" s="140">
        <v>-0.39912246526793149</v>
      </c>
      <c r="Y35" s="140">
        <v>-0.40008981394273607</v>
      </c>
      <c r="Z35" s="140">
        <v>-0.40042309428265555</v>
      </c>
      <c r="AA35" s="140">
        <v>-0.4004918604471514</v>
      </c>
      <c r="AB35" s="140">
        <v>-0.40049467636151453</v>
      </c>
      <c r="AC35" s="140">
        <v>-0.40049467636151453</v>
      </c>
      <c r="AD35" s="140">
        <v>-0.40049467636151453</v>
      </c>
      <c r="AE35" s="140">
        <v>-0.40049467636151453</v>
      </c>
      <c r="AF35" s="140">
        <v>-0.40049467636151453</v>
      </c>
      <c r="AG35" s="140">
        <v>-0.40049467636151453</v>
      </c>
      <c r="AH35" s="140">
        <v>-0.40049467636151453</v>
      </c>
      <c r="AI35" s="140">
        <v>-0.40049467636151453</v>
      </c>
      <c r="AJ35" s="140">
        <v>-0.40049467636151453</v>
      </c>
      <c r="AK35" s="140">
        <v>-0.40049467636151453</v>
      </c>
      <c r="AL35" s="140">
        <v>-0.40049467636151453</v>
      </c>
      <c r="AM35" s="140">
        <v>-0.40049467636151453</v>
      </c>
      <c r="AN35" s="140">
        <v>-0.40049467636151453</v>
      </c>
      <c r="AO35" s="140">
        <v>-0.40049467636151453</v>
      </c>
      <c r="AP35" s="140">
        <v>-0.40049467636151453</v>
      </c>
      <c r="AQ35" s="140">
        <v>-0.40049467636151453</v>
      </c>
      <c r="AR35" s="140">
        <v>-0.40049467636151453</v>
      </c>
      <c r="AS35" s="140">
        <v>-0.40049467636151453</v>
      </c>
      <c r="AT35" s="140">
        <v>-0.40049467636151453</v>
      </c>
      <c r="AU35" s="140">
        <v>-0.40049467636151453</v>
      </c>
      <c r="AV35" s="140">
        <v>-0.40049467636151453</v>
      </c>
      <c r="AW35" s="140">
        <v>-0.40049467636151453</v>
      </c>
      <c r="AX35" s="35"/>
      <c r="AY35" s="35"/>
      <c r="AZ35" s="35"/>
      <c r="BA35" s="35"/>
      <c r="BB35" s="35"/>
      <c r="BC35" s="35"/>
      <c r="BD35" s="35"/>
      <c r="BP35" s="22" t="s">
        <v>397</v>
      </c>
    </row>
    <row r="36" spans="1:68" x14ac:dyDescent="0.3">
      <c r="A36" s="172"/>
      <c r="B36" s="4" t="s">
        <v>215</v>
      </c>
      <c r="D36" s="4" t="s">
        <v>90</v>
      </c>
      <c r="E36" s="140">
        <v>0</v>
      </c>
      <c r="F36" s="140">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0">
        <v>0</v>
      </c>
      <c r="AC36" s="140">
        <v>0</v>
      </c>
      <c r="AD36" s="140">
        <v>0</v>
      </c>
      <c r="AE36" s="140">
        <v>0</v>
      </c>
      <c r="AF36" s="140">
        <v>0</v>
      </c>
      <c r="AG36" s="140">
        <v>0</v>
      </c>
      <c r="AH36" s="140">
        <v>0</v>
      </c>
      <c r="AI36" s="140">
        <v>0</v>
      </c>
      <c r="AJ36" s="140">
        <v>0</v>
      </c>
      <c r="AK36" s="140">
        <v>0</v>
      </c>
      <c r="AL36" s="140">
        <v>0</v>
      </c>
      <c r="AM36" s="140">
        <v>0</v>
      </c>
      <c r="AN36" s="140">
        <v>0</v>
      </c>
      <c r="AO36" s="140">
        <v>0</v>
      </c>
      <c r="AP36" s="140">
        <v>0</v>
      </c>
      <c r="AQ36" s="140">
        <v>0</v>
      </c>
      <c r="AR36" s="140">
        <v>0</v>
      </c>
      <c r="AS36" s="140">
        <v>0</v>
      </c>
      <c r="AT36" s="140">
        <v>0</v>
      </c>
      <c r="AU36" s="140">
        <v>0</v>
      </c>
      <c r="AV36" s="140">
        <v>0</v>
      </c>
      <c r="AW36" s="140">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West Midlands - 11kV Transformer (GM)</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43.593344140006494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81.42716851466723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113.95835454657562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159.56905156405415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-2.1581999999999999</v>
      </c>
      <c r="F13" s="62">
        <v>-2.1349999999999998</v>
      </c>
      <c r="G13" s="62">
        <v>-2.1133999999999999</v>
      </c>
      <c r="H13" s="62">
        <v>-2.0905</v>
      </c>
      <c r="I13" s="62">
        <v>-2.0678999999999998</v>
      </c>
      <c r="J13" s="62">
        <v>-2.0537999999999998</v>
      </c>
      <c r="K13" s="62">
        <v>-2.0318999999999998</v>
      </c>
      <c r="L13" s="62">
        <v>-2.0085999999999999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-2.1581999999999999</v>
      </c>
      <c r="F18" s="59">
        <f t="shared" ref="F18:AW18" si="0">SUM(F13:F17)</f>
        <v>-2.1349999999999998</v>
      </c>
      <c r="G18" s="59">
        <f t="shared" si="0"/>
        <v>-2.1133999999999999</v>
      </c>
      <c r="H18" s="59">
        <f t="shared" si="0"/>
        <v>-2.0905</v>
      </c>
      <c r="I18" s="59">
        <f t="shared" si="0"/>
        <v>-2.0678999999999998</v>
      </c>
      <c r="J18" s="59">
        <f t="shared" si="0"/>
        <v>-2.0537999999999998</v>
      </c>
      <c r="K18" s="59">
        <f t="shared" si="0"/>
        <v>-2.0318999999999998</v>
      </c>
      <c r="L18" s="59">
        <f t="shared" si="0"/>
        <v>-2.0085999999999999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0.13403197600457983</v>
      </c>
      <c r="G19" s="62">
        <v>0.24465034104188144</v>
      </c>
      <c r="H19" s="62">
        <v>0.35198193885408002</v>
      </c>
      <c r="I19" s="62">
        <v>0.47227777750495609</v>
      </c>
      <c r="J19" s="62">
        <v>0.59810107292479175</v>
      </c>
      <c r="K19" s="62">
        <v>0.73192630999706043</v>
      </c>
      <c r="L19" s="62">
        <v>0.8737914351520456</v>
      </c>
      <c r="M19" s="62">
        <v>1.052377907711423</v>
      </c>
      <c r="N19" s="62">
        <v>1.1694612831845563</v>
      </c>
      <c r="O19" s="62">
        <v>1.2811132361489743</v>
      </c>
      <c r="P19" s="62">
        <v>1.3855826936097688</v>
      </c>
      <c r="Q19" s="62">
        <v>1.4794857651503104</v>
      </c>
      <c r="R19" s="62">
        <v>1.562653596846334</v>
      </c>
      <c r="S19" s="62">
        <v>1.635520639031917</v>
      </c>
      <c r="T19" s="62">
        <v>1.6980219743558611</v>
      </c>
      <c r="U19" s="62">
        <v>1.7501316145317687</v>
      </c>
      <c r="V19" s="62">
        <v>1.7894362347114101</v>
      </c>
      <c r="W19" s="62">
        <v>1.8130287691709597</v>
      </c>
      <c r="X19" s="62">
        <v>1.8252605055029261</v>
      </c>
      <c r="Y19" s="62">
        <v>1.8307785153549883</v>
      </c>
      <c r="Z19" s="62">
        <v>1.8327600370276118</v>
      </c>
      <c r="AA19" s="62">
        <v>1.8331841793101524</v>
      </c>
      <c r="AB19" s="62">
        <v>1.8332274620152504</v>
      </c>
      <c r="AC19" s="62">
        <v>1.8332274620152504</v>
      </c>
      <c r="AD19" s="62">
        <v>1.8332274620152504</v>
      </c>
      <c r="AE19" s="62">
        <v>1.8332274620152504</v>
      </c>
      <c r="AF19" s="62">
        <v>1.8332274620152504</v>
      </c>
      <c r="AG19" s="62">
        <v>1.8332274620152504</v>
      </c>
      <c r="AH19" s="62">
        <v>1.8332274620152504</v>
      </c>
      <c r="AI19" s="62">
        <v>1.8332274620152504</v>
      </c>
      <c r="AJ19" s="62">
        <v>1.8332274620152504</v>
      </c>
      <c r="AK19" s="62">
        <v>1.8332274620152504</v>
      </c>
      <c r="AL19" s="62">
        <v>1.8332274620152504</v>
      </c>
      <c r="AM19" s="62">
        <v>1.8332274620152504</v>
      </c>
      <c r="AN19" s="62">
        <v>1.8332274620152504</v>
      </c>
      <c r="AO19" s="62">
        <v>1.8332274620152504</v>
      </c>
      <c r="AP19" s="62">
        <v>1.8332274620152504</v>
      </c>
      <c r="AQ19" s="62">
        <v>1.8332274620152504</v>
      </c>
      <c r="AR19" s="62">
        <v>1.8332274620152504</v>
      </c>
      <c r="AS19" s="62">
        <v>1.8332274620152504</v>
      </c>
      <c r="AT19" s="62">
        <v>1.8332274620152504</v>
      </c>
      <c r="AU19" s="62">
        <v>1.8332274620152504</v>
      </c>
      <c r="AV19" s="62">
        <v>1.8332274620152504</v>
      </c>
      <c r="AW19" s="62">
        <v>1.8332274620152504</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0.13403197600457983</v>
      </c>
      <c r="G25" s="67">
        <f t="shared" si="1"/>
        <v>0.24465034104188144</v>
      </c>
      <c r="H25" s="67">
        <f t="shared" si="1"/>
        <v>0.35198193885408002</v>
      </c>
      <c r="I25" s="67">
        <f t="shared" si="1"/>
        <v>0.47227777750495609</v>
      </c>
      <c r="J25" s="67">
        <f t="shared" si="1"/>
        <v>0.59810107292479175</v>
      </c>
      <c r="K25" s="67">
        <f t="shared" si="1"/>
        <v>0.73192630999706043</v>
      </c>
      <c r="L25" s="67">
        <f t="shared" si="1"/>
        <v>0.8737914351520456</v>
      </c>
      <c r="M25" s="67">
        <f t="shared" si="1"/>
        <v>1.052377907711423</v>
      </c>
      <c r="N25" s="67">
        <f t="shared" si="1"/>
        <v>1.1694612831845563</v>
      </c>
      <c r="O25" s="67">
        <f t="shared" si="1"/>
        <v>1.2811132361489743</v>
      </c>
      <c r="P25" s="67">
        <f t="shared" si="1"/>
        <v>1.3855826936097688</v>
      </c>
      <c r="Q25" s="67">
        <f t="shared" si="1"/>
        <v>1.4794857651503104</v>
      </c>
      <c r="R25" s="67">
        <f t="shared" si="1"/>
        <v>1.562653596846334</v>
      </c>
      <c r="S25" s="67">
        <f t="shared" si="1"/>
        <v>1.635520639031917</v>
      </c>
      <c r="T25" s="67">
        <f t="shared" si="1"/>
        <v>1.6980219743558611</v>
      </c>
      <c r="U25" s="67">
        <f t="shared" si="1"/>
        <v>1.7501316145317687</v>
      </c>
      <c r="V25" s="67">
        <f t="shared" si="1"/>
        <v>1.7894362347114101</v>
      </c>
      <c r="W25" s="67">
        <f t="shared" si="1"/>
        <v>1.8130287691709597</v>
      </c>
      <c r="X25" s="67">
        <f t="shared" si="1"/>
        <v>1.8252605055029261</v>
      </c>
      <c r="Y25" s="67">
        <f t="shared" si="1"/>
        <v>1.8307785153549883</v>
      </c>
      <c r="Z25" s="67">
        <f t="shared" si="1"/>
        <v>1.8327600370276118</v>
      </c>
      <c r="AA25" s="67">
        <f t="shared" si="1"/>
        <v>1.8331841793101524</v>
      </c>
      <c r="AB25" s="67">
        <f t="shared" si="1"/>
        <v>1.8332274620152504</v>
      </c>
      <c r="AC25" s="67">
        <f t="shared" si="1"/>
        <v>1.8332274620152504</v>
      </c>
      <c r="AD25" s="67">
        <f t="shared" si="1"/>
        <v>1.8332274620152504</v>
      </c>
      <c r="AE25" s="67">
        <f t="shared" si="1"/>
        <v>1.8332274620152504</v>
      </c>
      <c r="AF25" s="67">
        <f t="shared" si="1"/>
        <v>1.8332274620152504</v>
      </c>
      <c r="AG25" s="67">
        <f t="shared" si="1"/>
        <v>1.8332274620152504</v>
      </c>
      <c r="AH25" s="67">
        <f t="shared" si="1"/>
        <v>1.8332274620152504</v>
      </c>
      <c r="AI25" s="67">
        <f t="shared" si="1"/>
        <v>1.8332274620152504</v>
      </c>
      <c r="AJ25" s="67">
        <f t="shared" si="1"/>
        <v>1.8332274620152504</v>
      </c>
      <c r="AK25" s="67">
        <f t="shared" si="1"/>
        <v>1.8332274620152504</v>
      </c>
      <c r="AL25" s="67">
        <f t="shared" si="1"/>
        <v>1.8332274620152504</v>
      </c>
      <c r="AM25" s="67">
        <f t="shared" si="1"/>
        <v>1.8332274620152504</v>
      </c>
      <c r="AN25" s="67">
        <f t="shared" si="1"/>
        <v>1.8332274620152504</v>
      </c>
      <c r="AO25" s="67">
        <f t="shared" si="1"/>
        <v>1.8332274620152504</v>
      </c>
      <c r="AP25" s="67">
        <f t="shared" si="1"/>
        <v>1.8332274620152504</v>
      </c>
      <c r="AQ25" s="67">
        <f t="shared" si="1"/>
        <v>1.8332274620152504</v>
      </c>
      <c r="AR25" s="67">
        <f t="shared" si="1"/>
        <v>1.8332274620152504</v>
      </c>
      <c r="AS25" s="67">
        <f t="shared" si="1"/>
        <v>1.8332274620152504</v>
      </c>
      <c r="AT25" s="67">
        <f t="shared" si="1"/>
        <v>1.8332274620152504</v>
      </c>
      <c r="AU25" s="67">
        <f t="shared" si="1"/>
        <v>1.8332274620152504</v>
      </c>
      <c r="AV25" s="67">
        <f t="shared" si="1"/>
        <v>1.8332274620152504</v>
      </c>
      <c r="AW25" s="67">
        <f t="shared" si="1"/>
        <v>1.8332274620152504</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-2.1581999999999999</v>
      </c>
      <c r="F26" s="59">
        <f t="shared" ref="F26:BD26" si="2">F18+F25</f>
        <v>-2.0009680239954202</v>
      </c>
      <c r="G26" s="59">
        <f t="shared" si="2"/>
        <v>-1.8687496589581185</v>
      </c>
      <c r="H26" s="59">
        <f t="shared" si="2"/>
        <v>-1.7385180611459199</v>
      </c>
      <c r="I26" s="59">
        <f t="shared" si="2"/>
        <v>-1.5956222224950438</v>
      </c>
      <c r="J26" s="59">
        <f t="shared" si="2"/>
        <v>-1.4556989270752081</v>
      </c>
      <c r="K26" s="59">
        <f t="shared" si="2"/>
        <v>-1.2999736900029393</v>
      </c>
      <c r="L26" s="59">
        <f t="shared" si="2"/>
        <v>-1.1348085648479542</v>
      </c>
      <c r="M26" s="59">
        <f t="shared" si="2"/>
        <v>1.052377907711423</v>
      </c>
      <c r="N26" s="59">
        <f t="shared" si="2"/>
        <v>1.1694612831845563</v>
      </c>
      <c r="O26" s="59">
        <f t="shared" si="2"/>
        <v>1.2811132361489743</v>
      </c>
      <c r="P26" s="59">
        <f t="shared" si="2"/>
        <v>1.3855826936097688</v>
      </c>
      <c r="Q26" s="59">
        <f t="shared" si="2"/>
        <v>1.4794857651503104</v>
      </c>
      <c r="R26" s="59">
        <f t="shared" si="2"/>
        <v>1.562653596846334</v>
      </c>
      <c r="S26" s="59">
        <f t="shared" si="2"/>
        <v>1.635520639031917</v>
      </c>
      <c r="T26" s="59">
        <f t="shared" si="2"/>
        <v>1.6980219743558611</v>
      </c>
      <c r="U26" s="59">
        <f t="shared" si="2"/>
        <v>1.7501316145317687</v>
      </c>
      <c r="V26" s="59">
        <f t="shared" si="2"/>
        <v>1.7894362347114101</v>
      </c>
      <c r="W26" s="59">
        <f t="shared" si="2"/>
        <v>1.8130287691709597</v>
      </c>
      <c r="X26" s="59">
        <f t="shared" si="2"/>
        <v>1.8252605055029261</v>
      </c>
      <c r="Y26" s="59">
        <f t="shared" si="2"/>
        <v>1.8307785153549883</v>
      </c>
      <c r="Z26" s="59">
        <f t="shared" si="2"/>
        <v>1.8327600370276118</v>
      </c>
      <c r="AA26" s="59">
        <f t="shared" si="2"/>
        <v>1.8331841793101524</v>
      </c>
      <c r="AB26" s="59">
        <f t="shared" si="2"/>
        <v>1.8332274620152504</v>
      </c>
      <c r="AC26" s="59">
        <f t="shared" si="2"/>
        <v>1.8332274620152504</v>
      </c>
      <c r="AD26" s="59">
        <f t="shared" si="2"/>
        <v>1.8332274620152504</v>
      </c>
      <c r="AE26" s="59">
        <f t="shared" si="2"/>
        <v>1.8332274620152504</v>
      </c>
      <c r="AF26" s="59">
        <f t="shared" si="2"/>
        <v>1.8332274620152504</v>
      </c>
      <c r="AG26" s="59">
        <f t="shared" si="2"/>
        <v>1.8332274620152504</v>
      </c>
      <c r="AH26" s="59">
        <f t="shared" si="2"/>
        <v>1.8332274620152504</v>
      </c>
      <c r="AI26" s="59">
        <f t="shared" si="2"/>
        <v>1.8332274620152504</v>
      </c>
      <c r="AJ26" s="59">
        <f t="shared" si="2"/>
        <v>1.8332274620152504</v>
      </c>
      <c r="AK26" s="59">
        <f t="shared" si="2"/>
        <v>1.8332274620152504</v>
      </c>
      <c r="AL26" s="59">
        <f t="shared" si="2"/>
        <v>1.8332274620152504</v>
      </c>
      <c r="AM26" s="59">
        <f t="shared" si="2"/>
        <v>1.8332274620152504</v>
      </c>
      <c r="AN26" s="59">
        <f t="shared" si="2"/>
        <v>1.8332274620152504</v>
      </c>
      <c r="AO26" s="59">
        <f t="shared" si="2"/>
        <v>1.8332274620152504</v>
      </c>
      <c r="AP26" s="59">
        <f t="shared" si="2"/>
        <v>1.8332274620152504</v>
      </c>
      <c r="AQ26" s="59">
        <f t="shared" si="2"/>
        <v>1.8332274620152504</v>
      </c>
      <c r="AR26" s="59">
        <f t="shared" si="2"/>
        <v>1.8332274620152504</v>
      </c>
      <c r="AS26" s="59">
        <f t="shared" si="2"/>
        <v>1.8332274620152504</v>
      </c>
      <c r="AT26" s="59">
        <f t="shared" si="2"/>
        <v>1.8332274620152504</v>
      </c>
      <c r="AU26" s="59">
        <f t="shared" si="2"/>
        <v>1.8332274620152504</v>
      </c>
      <c r="AV26" s="59">
        <f t="shared" si="2"/>
        <v>1.8332274620152504</v>
      </c>
      <c r="AW26" s="59">
        <f t="shared" si="2"/>
        <v>1.8332274620152504</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-1.7265600000000001</v>
      </c>
      <c r="F28" s="34">
        <f t="shared" ref="F28:AW28" si="4">F26*F27</f>
        <v>-1.6007744191963362</v>
      </c>
      <c r="G28" s="34">
        <f t="shared" si="4"/>
        <v>-1.494999727166495</v>
      </c>
      <c r="H28" s="34">
        <f t="shared" si="4"/>
        <v>-1.390814448916736</v>
      </c>
      <c r="I28" s="34">
        <f t="shared" si="4"/>
        <v>-1.2764977779960351</v>
      </c>
      <c r="J28" s="34">
        <f t="shared" si="4"/>
        <v>-1.1645591416601666</v>
      </c>
      <c r="K28" s="34">
        <f t="shared" si="4"/>
        <v>-1.0399789520023515</v>
      </c>
      <c r="L28" s="34">
        <f t="shared" si="4"/>
        <v>-0.90784685187836345</v>
      </c>
      <c r="M28" s="34">
        <f t="shared" si="4"/>
        <v>0.84190232616913852</v>
      </c>
      <c r="N28" s="34">
        <f t="shared" si="4"/>
        <v>0.93556902654764507</v>
      </c>
      <c r="O28" s="34">
        <f t="shared" si="4"/>
        <v>1.0248905889191795</v>
      </c>
      <c r="P28" s="34">
        <f t="shared" si="4"/>
        <v>1.1084661548878152</v>
      </c>
      <c r="Q28" s="34">
        <f t="shared" si="4"/>
        <v>1.1835886121202484</v>
      </c>
      <c r="R28" s="34">
        <f t="shared" si="4"/>
        <v>1.2501228774770672</v>
      </c>
      <c r="S28" s="34">
        <f t="shared" si="4"/>
        <v>1.3084165112255337</v>
      </c>
      <c r="T28" s="34">
        <f t="shared" si="4"/>
        <v>1.3584175794846889</v>
      </c>
      <c r="U28" s="34">
        <f t="shared" si="4"/>
        <v>1.4001052916254151</v>
      </c>
      <c r="V28" s="34">
        <f t="shared" si="4"/>
        <v>1.4315489877691281</v>
      </c>
      <c r="W28" s="34">
        <f t="shared" si="4"/>
        <v>1.4504230153367679</v>
      </c>
      <c r="X28" s="34">
        <f t="shared" si="4"/>
        <v>1.4602084044023409</v>
      </c>
      <c r="Y28" s="34">
        <f t="shared" si="4"/>
        <v>1.4646228122839906</v>
      </c>
      <c r="Z28" s="34">
        <f t="shared" si="4"/>
        <v>1.4662080296220896</v>
      </c>
      <c r="AA28" s="34">
        <f t="shared" si="4"/>
        <v>1.466547343448122</v>
      </c>
      <c r="AB28" s="34">
        <f t="shared" si="4"/>
        <v>1.4665819696122004</v>
      </c>
      <c r="AC28" s="34">
        <f t="shared" si="4"/>
        <v>1.4665819696122004</v>
      </c>
      <c r="AD28" s="34">
        <f t="shared" si="4"/>
        <v>1.4665819696122004</v>
      </c>
      <c r="AE28" s="34">
        <f t="shared" si="4"/>
        <v>1.4665819696122004</v>
      </c>
      <c r="AF28" s="34">
        <f t="shared" si="4"/>
        <v>1.4665819696122004</v>
      </c>
      <c r="AG28" s="34">
        <f t="shared" si="4"/>
        <v>1.4665819696122004</v>
      </c>
      <c r="AH28" s="34">
        <f t="shared" si="4"/>
        <v>1.4665819696122004</v>
      </c>
      <c r="AI28" s="34">
        <f t="shared" si="4"/>
        <v>1.4665819696122004</v>
      </c>
      <c r="AJ28" s="34">
        <f t="shared" si="4"/>
        <v>1.4665819696122004</v>
      </c>
      <c r="AK28" s="34">
        <f t="shared" si="4"/>
        <v>1.4665819696122004</v>
      </c>
      <c r="AL28" s="34">
        <f t="shared" si="4"/>
        <v>1.4665819696122004</v>
      </c>
      <c r="AM28" s="34">
        <f t="shared" si="4"/>
        <v>1.4665819696122004</v>
      </c>
      <c r="AN28" s="34">
        <f t="shared" si="4"/>
        <v>1.4665819696122004</v>
      </c>
      <c r="AO28" s="34">
        <f t="shared" si="4"/>
        <v>1.4665819696122004</v>
      </c>
      <c r="AP28" s="34">
        <f t="shared" si="4"/>
        <v>1.4665819696122004</v>
      </c>
      <c r="AQ28" s="34">
        <f t="shared" si="4"/>
        <v>1.4665819696122004</v>
      </c>
      <c r="AR28" s="34">
        <f t="shared" si="4"/>
        <v>1.4665819696122004</v>
      </c>
      <c r="AS28" s="34">
        <f t="shared" si="4"/>
        <v>1.4665819696122004</v>
      </c>
      <c r="AT28" s="34">
        <f t="shared" si="4"/>
        <v>1.4665819696122004</v>
      </c>
      <c r="AU28" s="34">
        <f t="shared" si="4"/>
        <v>1.4665819696122004</v>
      </c>
      <c r="AV28" s="34">
        <f t="shared" si="4"/>
        <v>1.4665819696122004</v>
      </c>
      <c r="AW28" s="34">
        <f t="shared" si="4"/>
        <v>1.4665819696122004</v>
      </c>
      <c r="AX28" s="34"/>
      <c r="AY28" s="34"/>
      <c r="AZ28" s="34"/>
      <c r="BA28" s="34"/>
      <c r="BB28" s="34"/>
      <c r="BC28" s="34"/>
      <c r="BD28" s="34"/>
    </row>
    <row r="29" spans="1:56" x14ac:dyDescent="0.3">
      <c r="A29" s="115"/>
      <c r="B29" s="9" t="s">
        <v>92</v>
      </c>
      <c r="C29" s="11" t="s">
        <v>44</v>
      </c>
      <c r="D29" s="9" t="s">
        <v>40</v>
      </c>
      <c r="E29" s="34">
        <f>E26-E28</f>
        <v>-0.4316399999999998</v>
      </c>
      <c r="F29" s="34">
        <f t="shared" ref="F29:AW29" si="5">F26-F28</f>
        <v>-0.40019360479908395</v>
      </c>
      <c r="G29" s="34">
        <f t="shared" si="5"/>
        <v>-0.37374993179162352</v>
      </c>
      <c r="H29" s="34">
        <f t="shared" si="5"/>
        <v>-0.34770361222918389</v>
      </c>
      <c r="I29" s="34">
        <f t="shared" si="5"/>
        <v>-0.31912444449900867</v>
      </c>
      <c r="J29" s="34">
        <f t="shared" si="5"/>
        <v>-0.29113978541504149</v>
      </c>
      <c r="K29" s="34">
        <f t="shared" si="5"/>
        <v>-0.25999473800058781</v>
      </c>
      <c r="L29" s="34">
        <f t="shared" si="5"/>
        <v>-0.22696171296959078</v>
      </c>
      <c r="M29" s="34">
        <f t="shared" si="5"/>
        <v>0.21047558154228452</v>
      </c>
      <c r="N29" s="34">
        <f t="shared" si="5"/>
        <v>0.23389225663691127</v>
      </c>
      <c r="O29" s="34">
        <f t="shared" si="5"/>
        <v>0.25622264722979482</v>
      </c>
      <c r="P29" s="34">
        <f t="shared" si="5"/>
        <v>0.27711653872195363</v>
      </c>
      <c r="Q29" s="34">
        <f t="shared" si="5"/>
        <v>0.29589715303006203</v>
      </c>
      <c r="R29" s="34">
        <f t="shared" si="5"/>
        <v>0.3125307193692668</v>
      </c>
      <c r="S29" s="34">
        <f t="shared" si="5"/>
        <v>0.32710412780638332</v>
      </c>
      <c r="T29" s="34">
        <f t="shared" si="5"/>
        <v>0.33960439487117222</v>
      </c>
      <c r="U29" s="34">
        <f t="shared" si="5"/>
        <v>0.3500263229063536</v>
      </c>
      <c r="V29" s="34">
        <f t="shared" si="5"/>
        <v>0.35788724694228202</v>
      </c>
      <c r="W29" s="34">
        <f t="shared" si="5"/>
        <v>0.3626057538341918</v>
      </c>
      <c r="X29" s="34">
        <f t="shared" si="5"/>
        <v>0.36505210110058517</v>
      </c>
      <c r="Y29" s="34">
        <f t="shared" si="5"/>
        <v>0.36615570307099765</v>
      </c>
      <c r="Z29" s="34">
        <f t="shared" si="5"/>
        <v>0.36655200740552218</v>
      </c>
      <c r="AA29" s="34">
        <f t="shared" si="5"/>
        <v>0.36663683586203044</v>
      </c>
      <c r="AB29" s="34">
        <f t="shared" si="5"/>
        <v>0.36664549240305</v>
      </c>
      <c r="AC29" s="34">
        <f t="shared" si="5"/>
        <v>0.36664549240305</v>
      </c>
      <c r="AD29" s="34">
        <f t="shared" si="5"/>
        <v>0.36664549240305</v>
      </c>
      <c r="AE29" s="34">
        <f t="shared" si="5"/>
        <v>0.36664549240305</v>
      </c>
      <c r="AF29" s="34">
        <f t="shared" si="5"/>
        <v>0.36664549240305</v>
      </c>
      <c r="AG29" s="34">
        <f t="shared" si="5"/>
        <v>0.36664549240305</v>
      </c>
      <c r="AH29" s="34">
        <f t="shared" si="5"/>
        <v>0.36664549240305</v>
      </c>
      <c r="AI29" s="34">
        <f t="shared" si="5"/>
        <v>0.36664549240305</v>
      </c>
      <c r="AJ29" s="34">
        <f t="shared" si="5"/>
        <v>0.36664549240305</v>
      </c>
      <c r="AK29" s="34">
        <f t="shared" si="5"/>
        <v>0.36664549240305</v>
      </c>
      <c r="AL29" s="34">
        <f t="shared" si="5"/>
        <v>0.36664549240305</v>
      </c>
      <c r="AM29" s="34">
        <f t="shared" si="5"/>
        <v>0.36664549240305</v>
      </c>
      <c r="AN29" s="34">
        <f t="shared" si="5"/>
        <v>0.36664549240305</v>
      </c>
      <c r="AO29" s="34">
        <f t="shared" si="5"/>
        <v>0.36664549240305</v>
      </c>
      <c r="AP29" s="34">
        <f t="shared" si="5"/>
        <v>0.36664549240305</v>
      </c>
      <c r="AQ29" s="34">
        <f t="shared" si="5"/>
        <v>0.36664549240305</v>
      </c>
      <c r="AR29" s="34">
        <f t="shared" si="5"/>
        <v>0.36664549240305</v>
      </c>
      <c r="AS29" s="34">
        <f t="shared" si="5"/>
        <v>0.36664549240305</v>
      </c>
      <c r="AT29" s="34">
        <f t="shared" si="5"/>
        <v>0.36664549240305</v>
      </c>
      <c r="AU29" s="34">
        <f t="shared" si="5"/>
        <v>0.36664549240305</v>
      </c>
      <c r="AV29" s="34">
        <f t="shared" si="5"/>
        <v>0.36664549240305</v>
      </c>
      <c r="AW29" s="34">
        <f t="shared" si="5"/>
        <v>0.36664549240305</v>
      </c>
      <c r="AX29" s="34"/>
      <c r="AY29" s="34"/>
      <c r="AZ29" s="34"/>
      <c r="BA29" s="34"/>
      <c r="BB29" s="34"/>
      <c r="BC29" s="34"/>
      <c r="BD29" s="34"/>
    </row>
    <row r="30" spans="1:56" ht="16.5" hidden="1" customHeight="1" outlineLevel="1" x14ac:dyDescent="0.35">
      <c r="A30" s="115"/>
      <c r="B30" s="9" t="s">
        <v>1</v>
      </c>
      <c r="C30" s="11" t="s">
        <v>53</v>
      </c>
      <c r="D30" s="9" t="s">
        <v>40</v>
      </c>
      <c r="F30" s="34">
        <f>$E$28/'Fixed data'!$C$7</f>
        <v>-3.8367999999999999E-2</v>
      </c>
      <c r="G30" s="34">
        <f>$E$28/'Fixed data'!$C$7</f>
        <v>-3.8367999999999999E-2</v>
      </c>
      <c r="H30" s="34">
        <f>$E$28/'Fixed data'!$C$7</f>
        <v>-3.8367999999999999E-2</v>
      </c>
      <c r="I30" s="34">
        <f>$E$28/'Fixed data'!$C$7</f>
        <v>-3.8367999999999999E-2</v>
      </c>
      <c r="J30" s="34">
        <f>$E$28/'Fixed data'!$C$7</f>
        <v>-3.8367999999999999E-2</v>
      </c>
      <c r="K30" s="34">
        <f>$E$28/'Fixed data'!$C$7</f>
        <v>-3.8367999999999999E-2</v>
      </c>
      <c r="L30" s="34">
        <f>$E$28/'Fixed data'!$C$7</f>
        <v>-3.8367999999999999E-2</v>
      </c>
      <c r="M30" s="34">
        <f>$E$28/'Fixed data'!$C$7</f>
        <v>-3.8367999999999999E-2</v>
      </c>
      <c r="N30" s="34">
        <f>$E$28/'Fixed data'!$C$7</f>
        <v>-3.8367999999999999E-2</v>
      </c>
      <c r="O30" s="34">
        <f>$E$28/'Fixed data'!$C$7</f>
        <v>-3.8367999999999999E-2</v>
      </c>
      <c r="P30" s="34">
        <f>$E$28/'Fixed data'!$C$7</f>
        <v>-3.8367999999999999E-2</v>
      </c>
      <c r="Q30" s="34">
        <f>$E$28/'Fixed data'!$C$7</f>
        <v>-3.8367999999999999E-2</v>
      </c>
      <c r="R30" s="34">
        <f>$E$28/'Fixed data'!$C$7</f>
        <v>-3.8367999999999999E-2</v>
      </c>
      <c r="S30" s="34">
        <f>$E$28/'Fixed data'!$C$7</f>
        <v>-3.8367999999999999E-2</v>
      </c>
      <c r="T30" s="34">
        <f>$E$28/'Fixed data'!$C$7</f>
        <v>-3.8367999999999999E-2</v>
      </c>
      <c r="U30" s="34">
        <f>$E$28/'Fixed data'!$C$7</f>
        <v>-3.8367999999999999E-2</v>
      </c>
      <c r="V30" s="34">
        <f>$E$28/'Fixed data'!$C$7</f>
        <v>-3.8367999999999999E-2</v>
      </c>
      <c r="W30" s="34">
        <f>$E$28/'Fixed data'!$C$7</f>
        <v>-3.8367999999999999E-2</v>
      </c>
      <c r="X30" s="34">
        <f>$E$28/'Fixed data'!$C$7</f>
        <v>-3.8367999999999999E-2</v>
      </c>
      <c r="Y30" s="34">
        <f>$E$28/'Fixed data'!$C$7</f>
        <v>-3.8367999999999999E-2</v>
      </c>
      <c r="Z30" s="34">
        <f>$E$28/'Fixed data'!$C$7</f>
        <v>-3.8367999999999999E-2</v>
      </c>
      <c r="AA30" s="34">
        <f>$E$28/'Fixed data'!$C$7</f>
        <v>-3.8367999999999999E-2</v>
      </c>
      <c r="AB30" s="34">
        <f>$E$28/'Fixed data'!$C$7</f>
        <v>-3.8367999999999999E-2</v>
      </c>
      <c r="AC30" s="34">
        <f>$E$28/'Fixed data'!$C$7</f>
        <v>-3.8367999999999999E-2</v>
      </c>
      <c r="AD30" s="34">
        <f>$E$28/'Fixed data'!$C$7</f>
        <v>-3.8367999999999999E-2</v>
      </c>
      <c r="AE30" s="34">
        <f>$E$28/'Fixed data'!$C$7</f>
        <v>-3.8367999999999999E-2</v>
      </c>
      <c r="AF30" s="34">
        <f>$E$28/'Fixed data'!$C$7</f>
        <v>-3.8367999999999999E-2</v>
      </c>
      <c r="AG30" s="34">
        <f>$E$28/'Fixed data'!$C$7</f>
        <v>-3.8367999999999999E-2</v>
      </c>
      <c r="AH30" s="34">
        <f>$E$28/'Fixed data'!$C$7</f>
        <v>-3.8367999999999999E-2</v>
      </c>
      <c r="AI30" s="34">
        <f>$E$28/'Fixed data'!$C$7</f>
        <v>-3.8367999999999999E-2</v>
      </c>
      <c r="AJ30" s="34">
        <f>$E$28/'Fixed data'!$C$7</f>
        <v>-3.8367999999999999E-2</v>
      </c>
      <c r="AK30" s="34">
        <f>$E$28/'Fixed data'!$C$7</f>
        <v>-3.8367999999999999E-2</v>
      </c>
      <c r="AL30" s="34">
        <f>$E$28/'Fixed data'!$C$7</f>
        <v>-3.8367999999999999E-2</v>
      </c>
      <c r="AM30" s="34">
        <f>$E$28/'Fixed data'!$C$7</f>
        <v>-3.8367999999999999E-2</v>
      </c>
      <c r="AN30" s="34">
        <f>$E$28/'Fixed data'!$C$7</f>
        <v>-3.8367999999999999E-2</v>
      </c>
      <c r="AO30" s="34">
        <f>$E$28/'Fixed data'!$C$7</f>
        <v>-3.8367999999999999E-2</v>
      </c>
      <c r="AP30" s="34">
        <f>$E$28/'Fixed data'!$C$7</f>
        <v>-3.8367999999999999E-2</v>
      </c>
      <c r="AQ30" s="34">
        <f>$E$28/'Fixed data'!$C$7</f>
        <v>-3.8367999999999999E-2</v>
      </c>
      <c r="AR30" s="34">
        <f>$E$28/'Fixed data'!$C$7</f>
        <v>-3.8367999999999999E-2</v>
      </c>
      <c r="AS30" s="34">
        <f>$E$28/'Fixed data'!$C$7</f>
        <v>-3.8367999999999999E-2</v>
      </c>
      <c r="AT30" s="34">
        <f>$E$28/'Fixed data'!$C$7</f>
        <v>-3.8367999999999999E-2</v>
      </c>
      <c r="AU30" s="34">
        <f>$E$28/'Fixed data'!$C$7</f>
        <v>-3.8367999999999999E-2</v>
      </c>
      <c r="AV30" s="34">
        <f>$E$28/'Fixed data'!$C$7</f>
        <v>-3.8367999999999999E-2</v>
      </c>
      <c r="AW30" s="34">
        <f>$E$28/'Fixed data'!$C$7</f>
        <v>-3.8367999999999999E-2</v>
      </c>
      <c r="AX30" s="34">
        <f>$E$28/'Fixed data'!$C$7</f>
        <v>-3.8367999999999999E-2</v>
      </c>
      <c r="AY30" s="34"/>
      <c r="AZ30" s="34"/>
      <c r="BA30" s="34"/>
      <c r="BB30" s="34"/>
      <c r="BC30" s="34"/>
      <c r="BD30" s="34"/>
    </row>
    <row r="31" spans="1:56" ht="16.5" hidden="1" customHeight="1" outlineLevel="1" x14ac:dyDescent="0.35">
      <c r="A31" s="115"/>
      <c r="B31" s="9" t="s">
        <v>2</v>
      </c>
      <c r="C31" s="11" t="s">
        <v>54</v>
      </c>
      <c r="D31" s="9" t="s">
        <v>40</v>
      </c>
      <c r="F31" s="34"/>
      <c r="G31" s="34">
        <f>$F$28/'Fixed data'!$C$7</f>
        <v>-3.5572764871029693E-2</v>
      </c>
      <c r="H31" s="34">
        <f>$F$28/'Fixed data'!$C$7</f>
        <v>-3.5572764871029693E-2</v>
      </c>
      <c r="I31" s="34">
        <f>$F$28/'Fixed data'!$C$7</f>
        <v>-3.5572764871029693E-2</v>
      </c>
      <c r="J31" s="34">
        <f>$F$28/'Fixed data'!$C$7</f>
        <v>-3.5572764871029693E-2</v>
      </c>
      <c r="K31" s="34">
        <f>$F$28/'Fixed data'!$C$7</f>
        <v>-3.5572764871029693E-2</v>
      </c>
      <c r="L31" s="34">
        <f>$F$28/'Fixed data'!$C$7</f>
        <v>-3.5572764871029693E-2</v>
      </c>
      <c r="M31" s="34">
        <f>$F$28/'Fixed data'!$C$7</f>
        <v>-3.5572764871029693E-2</v>
      </c>
      <c r="N31" s="34">
        <f>$F$28/'Fixed data'!$C$7</f>
        <v>-3.5572764871029693E-2</v>
      </c>
      <c r="O31" s="34">
        <f>$F$28/'Fixed data'!$C$7</f>
        <v>-3.5572764871029693E-2</v>
      </c>
      <c r="P31" s="34">
        <f>$F$28/'Fixed data'!$C$7</f>
        <v>-3.5572764871029693E-2</v>
      </c>
      <c r="Q31" s="34">
        <f>$F$28/'Fixed data'!$C$7</f>
        <v>-3.5572764871029693E-2</v>
      </c>
      <c r="R31" s="34">
        <f>$F$28/'Fixed data'!$C$7</f>
        <v>-3.5572764871029693E-2</v>
      </c>
      <c r="S31" s="34">
        <f>$F$28/'Fixed data'!$C$7</f>
        <v>-3.5572764871029693E-2</v>
      </c>
      <c r="T31" s="34">
        <f>$F$28/'Fixed data'!$C$7</f>
        <v>-3.5572764871029693E-2</v>
      </c>
      <c r="U31" s="34">
        <f>$F$28/'Fixed data'!$C$7</f>
        <v>-3.5572764871029693E-2</v>
      </c>
      <c r="V31" s="34">
        <f>$F$28/'Fixed data'!$C$7</f>
        <v>-3.5572764871029693E-2</v>
      </c>
      <c r="W31" s="34">
        <f>$F$28/'Fixed data'!$C$7</f>
        <v>-3.5572764871029693E-2</v>
      </c>
      <c r="X31" s="34">
        <f>$F$28/'Fixed data'!$C$7</f>
        <v>-3.5572764871029693E-2</v>
      </c>
      <c r="Y31" s="34">
        <f>$F$28/'Fixed data'!$C$7</f>
        <v>-3.5572764871029693E-2</v>
      </c>
      <c r="Z31" s="34">
        <f>$F$28/'Fixed data'!$C$7</f>
        <v>-3.5572764871029693E-2</v>
      </c>
      <c r="AA31" s="34">
        <f>$F$28/'Fixed data'!$C$7</f>
        <v>-3.5572764871029693E-2</v>
      </c>
      <c r="AB31" s="34">
        <f>$F$28/'Fixed data'!$C$7</f>
        <v>-3.5572764871029693E-2</v>
      </c>
      <c r="AC31" s="34">
        <f>$F$28/'Fixed data'!$C$7</f>
        <v>-3.5572764871029693E-2</v>
      </c>
      <c r="AD31" s="34">
        <f>$F$28/'Fixed data'!$C$7</f>
        <v>-3.5572764871029693E-2</v>
      </c>
      <c r="AE31" s="34">
        <f>$F$28/'Fixed data'!$C$7</f>
        <v>-3.5572764871029693E-2</v>
      </c>
      <c r="AF31" s="34">
        <f>$F$28/'Fixed data'!$C$7</f>
        <v>-3.5572764871029693E-2</v>
      </c>
      <c r="AG31" s="34">
        <f>$F$28/'Fixed data'!$C$7</f>
        <v>-3.5572764871029693E-2</v>
      </c>
      <c r="AH31" s="34">
        <f>$F$28/'Fixed data'!$C$7</f>
        <v>-3.5572764871029693E-2</v>
      </c>
      <c r="AI31" s="34">
        <f>$F$28/'Fixed data'!$C$7</f>
        <v>-3.5572764871029693E-2</v>
      </c>
      <c r="AJ31" s="34">
        <f>$F$28/'Fixed data'!$C$7</f>
        <v>-3.5572764871029693E-2</v>
      </c>
      <c r="AK31" s="34">
        <f>$F$28/'Fixed data'!$C$7</f>
        <v>-3.5572764871029693E-2</v>
      </c>
      <c r="AL31" s="34">
        <f>$F$28/'Fixed data'!$C$7</f>
        <v>-3.5572764871029693E-2</v>
      </c>
      <c r="AM31" s="34">
        <f>$F$28/'Fixed data'!$C$7</f>
        <v>-3.5572764871029693E-2</v>
      </c>
      <c r="AN31" s="34">
        <f>$F$28/'Fixed data'!$C$7</f>
        <v>-3.5572764871029693E-2</v>
      </c>
      <c r="AO31" s="34">
        <f>$F$28/'Fixed data'!$C$7</f>
        <v>-3.5572764871029693E-2</v>
      </c>
      <c r="AP31" s="34">
        <f>$F$28/'Fixed data'!$C$7</f>
        <v>-3.5572764871029693E-2</v>
      </c>
      <c r="AQ31" s="34">
        <f>$F$28/'Fixed data'!$C$7</f>
        <v>-3.5572764871029693E-2</v>
      </c>
      <c r="AR31" s="34">
        <f>$F$28/'Fixed data'!$C$7</f>
        <v>-3.5572764871029693E-2</v>
      </c>
      <c r="AS31" s="34">
        <f>$F$28/'Fixed data'!$C$7</f>
        <v>-3.5572764871029693E-2</v>
      </c>
      <c r="AT31" s="34">
        <f>$F$28/'Fixed data'!$C$7</f>
        <v>-3.5572764871029693E-2</v>
      </c>
      <c r="AU31" s="34">
        <f>$F$28/'Fixed data'!$C$7</f>
        <v>-3.5572764871029693E-2</v>
      </c>
      <c r="AV31" s="34">
        <f>$F$28/'Fixed data'!$C$7</f>
        <v>-3.5572764871029693E-2</v>
      </c>
      <c r="AW31" s="34">
        <f>$F$28/'Fixed data'!$C$7</f>
        <v>-3.5572764871029693E-2</v>
      </c>
      <c r="AX31" s="34">
        <f>$F$28/'Fixed data'!$C$7</f>
        <v>-3.5572764871029693E-2</v>
      </c>
      <c r="AY31" s="34">
        <f>$F$28/'Fixed data'!$C$7</f>
        <v>-3.5572764871029693E-2</v>
      </c>
      <c r="AZ31" s="34"/>
      <c r="BA31" s="34"/>
      <c r="BB31" s="34"/>
      <c r="BC31" s="34"/>
      <c r="BD31" s="34"/>
    </row>
    <row r="32" spans="1:56" ht="16.5" hidden="1" customHeight="1" outlineLevel="1" x14ac:dyDescent="0.35">
      <c r="A32" s="115"/>
      <c r="B32" s="9" t="s">
        <v>3</v>
      </c>
      <c r="C32" s="11" t="s">
        <v>55</v>
      </c>
      <c r="D32" s="9" t="s">
        <v>40</v>
      </c>
      <c r="F32" s="34"/>
      <c r="G32" s="34"/>
      <c r="H32" s="34">
        <f>$G$28/'Fixed data'!$C$7</f>
        <v>-3.3222216159255441E-2</v>
      </c>
      <c r="I32" s="34">
        <f>$G$28/'Fixed data'!$C$7</f>
        <v>-3.3222216159255441E-2</v>
      </c>
      <c r="J32" s="34">
        <f>$G$28/'Fixed data'!$C$7</f>
        <v>-3.3222216159255441E-2</v>
      </c>
      <c r="K32" s="34">
        <f>$G$28/'Fixed data'!$C$7</f>
        <v>-3.3222216159255441E-2</v>
      </c>
      <c r="L32" s="34">
        <f>$G$28/'Fixed data'!$C$7</f>
        <v>-3.3222216159255441E-2</v>
      </c>
      <c r="M32" s="34">
        <f>$G$28/'Fixed data'!$C$7</f>
        <v>-3.3222216159255441E-2</v>
      </c>
      <c r="N32" s="34">
        <f>$G$28/'Fixed data'!$C$7</f>
        <v>-3.3222216159255441E-2</v>
      </c>
      <c r="O32" s="34">
        <f>$G$28/'Fixed data'!$C$7</f>
        <v>-3.3222216159255441E-2</v>
      </c>
      <c r="P32" s="34">
        <f>$G$28/'Fixed data'!$C$7</f>
        <v>-3.3222216159255441E-2</v>
      </c>
      <c r="Q32" s="34">
        <f>$G$28/'Fixed data'!$C$7</f>
        <v>-3.3222216159255441E-2</v>
      </c>
      <c r="R32" s="34">
        <f>$G$28/'Fixed data'!$C$7</f>
        <v>-3.3222216159255441E-2</v>
      </c>
      <c r="S32" s="34">
        <f>$G$28/'Fixed data'!$C$7</f>
        <v>-3.3222216159255441E-2</v>
      </c>
      <c r="T32" s="34">
        <f>$G$28/'Fixed data'!$C$7</f>
        <v>-3.3222216159255441E-2</v>
      </c>
      <c r="U32" s="34">
        <f>$G$28/'Fixed data'!$C$7</f>
        <v>-3.3222216159255441E-2</v>
      </c>
      <c r="V32" s="34">
        <f>$G$28/'Fixed data'!$C$7</f>
        <v>-3.3222216159255441E-2</v>
      </c>
      <c r="W32" s="34">
        <f>$G$28/'Fixed data'!$C$7</f>
        <v>-3.3222216159255441E-2</v>
      </c>
      <c r="X32" s="34">
        <f>$G$28/'Fixed data'!$C$7</f>
        <v>-3.3222216159255441E-2</v>
      </c>
      <c r="Y32" s="34">
        <f>$G$28/'Fixed data'!$C$7</f>
        <v>-3.3222216159255441E-2</v>
      </c>
      <c r="Z32" s="34">
        <f>$G$28/'Fixed data'!$C$7</f>
        <v>-3.3222216159255441E-2</v>
      </c>
      <c r="AA32" s="34">
        <f>$G$28/'Fixed data'!$C$7</f>
        <v>-3.3222216159255441E-2</v>
      </c>
      <c r="AB32" s="34">
        <f>$G$28/'Fixed data'!$C$7</f>
        <v>-3.3222216159255441E-2</v>
      </c>
      <c r="AC32" s="34">
        <f>$G$28/'Fixed data'!$C$7</f>
        <v>-3.3222216159255441E-2</v>
      </c>
      <c r="AD32" s="34">
        <f>$G$28/'Fixed data'!$C$7</f>
        <v>-3.3222216159255441E-2</v>
      </c>
      <c r="AE32" s="34">
        <f>$G$28/'Fixed data'!$C$7</f>
        <v>-3.3222216159255441E-2</v>
      </c>
      <c r="AF32" s="34">
        <f>$G$28/'Fixed data'!$C$7</f>
        <v>-3.3222216159255441E-2</v>
      </c>
      <c r="AG32" s="34">
        <f>$G$28/'Fixed data'!$C$7</f>
        <v>-3.3222216159255441E-2</v>
      </c>
      <c r="AH32" s="34">
        <f>$G$28/'Fixed data'!$C$7</f>
        <v>-3.3222216159255441E-2</v>
      </c>
      <c r="AI32" s="34">
        <f>$G$28/'Fixed data'!$C$7</f>
        <v>-3.3222216159255441E-2</v>
      </c>
      <c r="AJ32" s="34">
        <f>$G$28/'Fixed data'!$C$7</f>
        <v>-3.3222216159255441E-2</v>
      </c>
      <c r="AK32" s="34">
        <f>$G$28/'Fixed data'!$C$7</f>
        <v>-3.3222216159255441E-2</v>
      </c>
      <c r="AL32" s="34">
        <f>$G$28/'Fixed data'!$C$7</f>
        <v>-3.3222216159255441E-2</v>
      </c>
      <c r="AM32" s="34">
        <f>$G$28/'Fixed data'!$C$7</f>
        <v>-3.3222216159255441E-2</v>
      </c>
      <c r="AN32" s="34">
        <f>$G$28/'Fixed data'!$C$7</f>
        <v>-3.3222216159255441E-2</v>
      </c>
      <c r="AO32" s="34">
        <f>$G$28/'Fixed data'!$C$7</f>
        <v>-3.3222216159255441E-2</v>
      </c>
      <c r="AP32" s="34">
        <f>$G$28/'Fixed data'!$C$7</f>
        <v>-3.3222216159255441E-2</v>
      </c>
      <c r="AQ32" s="34">
        <f>$G$28/'Fixed data'!$C$7</f>
        <v>-3.3222216159255441E-2</v>
      </c>
      <c r="AR32" s="34">
        <f>$G$28/'Fixed data'!$C$7</f>
        <v>-3.3222216159255441E-2</v>
      </c>
      <c r="AS32" s="34">
        <f>$G$28/'Fixed data'!$C$7</f>
        <v>-3.3222216159255441E-2</v>
      </c>
      <c r="AT32" s="34">
        <f>$G$28/'Fixed data'!$C$7</f>
        <v>-3.3222216159255441E-2</v>
      </c>
      <c r="AU32" s="34">
        <f>$G$28/'Fixed data'!$C$7</f>
        <v>-3.3222216159255441E-2</v>
      </c>
      <c r="AV32" s="34">
        <f>$G$28/'Fixed data'!$C$7</f>
        <v>-3.3222216159255441E-2</v>
      </c>
      <c r="AW32" s="34">
        <f>$G$28/'Fixed data'!$C$7</f>
        <v>-3.3222216159255441E-2</v>
      </c>
      <c r="AX32" s="34">
        <f>$G$28/'Fixed data'!$C$7</f>
        <v>-3.3222216159255441E-2</v>
      </c>
      <c r="AY32" s="34">
        <f>$G$28/'Fixed data'!$C$7</f>
        <v>-3.3222216159255441E-2</v>
      </c>
      <c r="AZ32" s="34">
        <f>$G$28/'Fixed data'!$C$7</f>
        <v>-3.3222216159255441E-2</v>
      </c>
      <c r="BA32" s="34"/>
      <c r="BB32" s="34"/>
      <c r="BC32" s="34"/>
      <c r="BD32" s="34"/>
    </row>
    <row r="33" spans="1:57" ht="16.5" hidden="1" customHeight="1" outlineLevel="1" x14ac:dyDescent="0.35">
      <c r="A33" s="115"/>
      <c r="B33" s="9" t="s">
        <v>4</v>
      </c>
      <c r="C33" s="11" t="s">
        <v>56</v>
      </c>
      <c r="D33" s="9" t="s">
        <v>40</v>
      </c>
      <c r="F33" s="34"/>
      <c r="G33" s="34"/>
      <c r="H33" s="34"/>
      <c r="I33" s="34">
        <f>$H$28/'Fixed data'!$C$7</f>
        <v>-3.0906987753705244E-2</v>
      </c>
      <c r="J33" s="34">
        <f>$H$28/'Fixed data'!$C$7</f>
        <v>-3.0906987753705244E-2</v>
      </c>
      <c r="K33" s="34">
        <f>$H$28/'Fixed data'!$C$7</f>
        <v>-3.0906987753705244E-2</v>
      </c>
      <c r="L33" s="34">
        <f>$H$28/'Fixed data'!$C$7</f>
        <v>-3.0906987753705244E-2</v>
      </c>
      <c r="M33" s="34">
        <f>$H$28/'Fixed data'!$C$7</f>
        <v>-3.0906987753705244E-2</v>
      </c>
      <c r="N33" s="34">
        <f>$H$28/'Fixed data'!$C$7</f>
        <v>-3.0906987753705244E-2</v>
      </c>
      <c r="O33" s="34">
        <f>$H$28/'Fixed data'!$C$7</f>
        <v>-3.0906987753705244E-2</v>
      </c>
      <c r="P33" s="34">
        <f>$H$28/'Fixed data'!$C$7</f>
        <v>-3.0906987753705244E-2</v>
      </c>
      <c r="Q33" s="34">
        <f>$H$28/'Fixed data'!$C$7</f>
        <v>-3.0906987753705244E-2</v>
      </c>
      <c r="R33" s="34">
        <f>$H$28/'Fixed data'!$C$7</f>
        <v>-3.0906987753705244E-2</v>
      </c>
      <c r="S33" s="34">
        <f>$H$28/'Fixed data'!$C$7</f>
        <v>-3.0906987753705244E-2</v>
      </c>
      <c r="T33" s="34">
        <f>$H$28/'Fixed data'!$C$7</f>
        <v>-3.0906987753705244E-2</v>
      </c>
      <c r="U33" s="34">
        <f>$H$28/'Fixed data'!$C$7</f>
        <v>-3.0906987753705244E-2</v>
      </c>
      <c r="V33" s="34">
        <f>$H$28/'Fixed data'!$C$7</f>
        <v>-3.0906987753705244E-2</v>
      </c>
      <c r="W33" s="34">
        <f>$H$28/'Fixed data'!$C$7</f>
        <v>-3.0906987753705244E-2</v>
      </c>
      <c r="X33" s="34">
        <f>$H$28/'Fixed data'!$C$7</f>
        <v>-3.0906987753705244E-2</v>
      </c>
      <c r="Y33" s="34">
        <f>$H$28/'Fixed data'!$C$7</f>
        <v>-3.0906987753705244E-2</v>
      </c>
      <c r="Z33" s="34">
        <f>$H$28/'Fixed data'!$C$7</f>
        <v>-3.0906987753705244E-2</v>
      </c>
      <c r="AA33" s="34">
        <f>$H$28/'Fixed data'!$C$7</f>
        <v>-3.0906987753705244E-2</v>
      </c>
      <c r="AB33" s="34">
        <f>$H$28/'Fixed data'!$C$7</f>
        <v>-3.0906987753705244E-2</v>
      </c>
      <c r="AC33" s="34">
        <f>$H$28/'Fixed data'!$C$7</f>
        <v>-3.0906987753705244E-2</v>
      </c>
      <c r="AD33" s="34">
        <f>$H$28/'Fixed data'!$C$7</f>
        <v>-3.0906987753705244E-2</v>
      </c>
      <c r="AE33" s="34">
        <f>$H$28/'Fixed data'!$C$7</f>
        <v>-3.0906987753705244E-2</v>
      </c>
      <c r="AF33" s="34">
        <f>$H$28/'Fixed data'!$C$7</f>
        <v>-3.0906987753705244E-2</v>
      </c>
      <c r="AG33" s="34">
        <f>$H$28/'Fixed data'!$C$7</f>
        <v>-3.0906987753705244E-2</v>
      </c>
      <c r="AH33" s="34">
        <f>$H$28/'Fixed data'!$C$7</f>
        <v>-3.0906987753705244E-2</v>
      </c>
      <c r="AI33" s="34">
        <f>$H$28/'Fixed data'!$C$7</f>
        <v>-3.0906987753705244E-2</v>
      </c>
      <c r="AJ33" s="34">
        <f>$H$28/'Fixed data'!$C$7</f>
        <v>-3.0906987753705244E-2</v>
      </c>
      <c r="AK33" s="34">
        <f>$H$28/'Fixed data'!$C$7</f>
        <v>-3.0906987753705244E-2</v>
      </c>
      <c r="AL33" s="34">
        <f>$H$28/'Fixed data'!$C$7</f>
        <v>-3.0906987753705244E-2</v>
      </c>
      <c r="AM33" s="34">
        <f>$H$28/'Fixed data'!$C$7</f>
        <v>-3.0906987753705244E-2</v>
      </c>
      <c r="AN33" s="34">
        <f>$H$28/'Fixed data'!$C$7</f>
        <v>-3.0906987753705244E-2</v>
      </c>
      <c r="AO33" s="34">
        <f>$H$28/'Fixed data'!$C$7</f>
        <v>-3.0906987753705244E-2</v>
      </c>
      <c r="AP33" s="34">
        <f>$H$28/'Fixed data'!$C$7</f>
        <v>-3.0906987753705244E-2</v>
      </c>
      <c r="AQ33" s="34">
        <f>$H$28/'Fixed data'!$C$7</f>
        <v>-3.0906987753705244E-2</v>
      </c>
      <c r="AR33" s="34">
        <f>$H$28/'Fixed data'!$C$7</f>
        <v>-3.0906987753705244E-2</v>
      </c>
      <c r="AS33" s="34">
        <f>$H$28/'Fixed data'!$C$7</f>
        <v>-3.0906987753705244E-2</v>
      </c>
      <c r="AT33" s="34">
        <f>$H$28/'Fixed data'!$C$7</f>
        <v>-3.0906987753705244E-2</v>
      </c>
      <c r="AU33" s="34">
        <f>$H$28/'Fixed data'!$C$7</f>
        <v>-3.0906987753705244E-2</v>
      </c>
      <c r="AV33" s="34">
        <f>$H$28/'Fixed data'!$C$7</f>
        <v>-3.0906987753705244E-2</v>
      </c>
      <c r="AW33" s="34">
        <f>$H$28/'Fixed data'!$C$7</f>
        <v>-3.0906987753705244E-2</v>
      </c>
      <c r="AX33" s="34">
        <f>$H$28/'Fixed data'!$C$7</f>
        <v>-3.0906987753705244E-2</v>
      </c>
      <c r="AY33" s="34">
        <f>$H$28/'Fixed data'!$C$7</f>
        <v>-3.0906987753705244E-2</v>
      </c>
      <c r="AZ33" s="34">
        <f>$H$28/'Fixed data'!$C$7</f>
        <v>-3.0906987753705244E-2</v>
      </c>
      <c r="BA33" s="34">
        <f>$H$28/'Fixed data'!$C$7</f>
        <v>-3.0906987753705244E-2</v>
      </c>
      <c r="BB33" s="34"/>
      <c r="BC33" s="34"/>
      <c r="BD33" s="34"/>
    </row>
    <row r="34" spans="1:57" ht="16.5" hidden="1" customHeight="1" outlineLevel="1" x14ac:dyDescent="0.35">
      <c r="A34" s="115"/>
      <c r="B34" s="9" t="s">
        <v>5</v>
      </c>
      <c r="C34" s="11" t="s">
        <v>57</v>
      </c>
      <c r="D34" s="9" t="s">
        <v>40</v>
      </c>
      <c r="F34" s="34"/>
      <c r="G34" s="34"/>
      <c r="H34" s="34"/>
      <c r="I34" s="34"/>
      <c r="J34" s="34">
        <f>$I$28/'Fixed data'!$C$7</f>
        <v>-2.8366617288800782E-2</v>
      </c>
      <c r="K34" s="34">
        <f>$I$28/'Fixed data'!$C$7</f>
        <v>-2.8366617288800782E-2</v>
      </c>
      <c r="L34" s="34">
        <f>$I$28/'Fixed data'!$C$7</f>
        <v>-2.8366617288800782E-2</v>
      </c>
      <c r="M34" s="34">
        <f>$I$28/'Fixed data'!$C$7</f>
        <v>-2.8366617288800782E-2</v>
      </c>
      <c r="N34" s="34">
        <f>$I$28/'Fixed data'!$C$7</f>
        <v>-2.8366617288800782E-2</v>
      </c>
      <c r="O34" s="34">
        <f>$I$28/'Fixed data'!$C$7</f>
        <v>-2.8366617288800782E-2</v>
      </c>
      <c r="P34" s="34">
        <f>$I$28/'Fixed data'!$C$7</f>
        <v>-2.8366617288800782E-2</v>
      </c>
      <c r="Q34" s="34">
        <f>$I$28/'Fixed data'!$C$7</f>
        <v>-2.8366617288800782E-2</v>
      </c>
      <c r="R34" s="34">
        <f>$I$28/'Fixed data'!$C$7</f>
        <v>-2.8366617288800782E-2</v>
      </c>
      <c r="S34" s="34">
        <f>$I$28/'Fixed data'!$C$7</f>
        <v>-2.8366617288800782E-2</v>
      </c>
      <c r="T34" s="34">
        <f>$I$28/'Fixed data'!$C$7</f>
        <v>-2.8366617288800782E-2</v>
      </c>
      <c r="U34" s="34">
        <f>$I$28/'Fixed data'!$C$7</f>
        <v>-2.8366617288800782E-2</v>
      </c>
      <c r="V34" s="34">
        <f>$I$28/'Fixed data'!$C$7</f>
        <v>-2.8366617288800782E-2</v>
      </c>
      <c r="W34" s="34">
        <f>$I$28/'Fixed data'!$C$7</f>
        <v>-2.8366617288800782E-2</v>
      </c>
      <c r="X34" s="34">
        <f>$I$28/'Fixed data'!$C$7</f>
        <v>-2.8366617288800782E-2</v>
      </c>
      <c r="Y34" s="34">
        <f>$I$28/'Fixed data'!$C$7</f>
        <v>-2.8366617288800782E-2</v>
      </c>
      <c r="Z34" s="34">
        <f>$I$28/'Fixed data'!$C$7</f>
        <v>-2.8366617288800782E-2</v>
      </c>
      <c r="AA34" s="34">
        <f>$I$28/'Fixed data'!$C$7</f>
        <v>-2.8366617288800782E-2</v>
      </c>
      <c r="AB34" s="34">
        <f>$I$28/'Fixed data'!$C$7</f>
        <v>-2.8366617288800782E-2</v>
      </c>
      <c r="AC34" s="34">
        <f>$I$28/'Fixed data'!$C$7</f>
        <v>-2.8366617288800782E-2</v>
      </c>
      <c r="AD34" s="34">
        <f>$I$28/'Fixed data'!$C$7</f>
        <v>-2.8366617288800782E-2</v>
      </c>
      <c r="AE34" s="34">
        <f>$I$28/'Fixed data'!$C$7</f>
        <v>-2.8366617288800782E-2</v>
      </c>
      <c r="AF34" s="34">
        <f>$I$28/'Fixed data'!$C$7</f>
        <v>-2.8366617288800782E-2</v>
      </c>
      <c r="AG34" s="34">
        <f>$I$28/'Fixed data'!$C$7</f>
        <v>-2.8366617288800782E-2</v>
      </c>
      <c r="AH34" s="34">
        <f>$I$28/'Fixed data'!$C$7</f>
        <v>-2.8366617288800782E-2</v>
      </c>
      <c r="AI34" s="34">
        <f>$I$28/'Fixed data'!$C$7</f>
        <v>-2.8366617288800782E-2</v>
      </c>
      <c r="AJ34" s="34">
        <f>$I$28/'Fixed data'!$C$7</f>
        <v>-2.8366617288800782E-2</v>
      </c>
      <c r="AK34" s="34">
        <f>$I$28/'Fixed data'!$C$7</f>
        <v>-2.8366617288800782E-2</v>
      </c>
      <c r="AL34" s="34">
        <f>$I$28/'Fixed data'!$C$7</f>
        <v>-2.8366617288800782E-2</v>
      </c>
      <c r="AM34" s="34">
        <f>$I$28/'Fixed data'!$C$7</f>
        <v>-2.8366617288800782E-2</v>
      </c>
      <c r="AN34" s="34">
        <f>$I$28/'Fixed data'!$C$7</f>
        <v>-2.8366617288800782E-2</v>
      </c>
      <c r="AO34" s="34">
        <f>$I$28/'Fixed data'!$C$7</f>
        <v>-2.8366617288800782E-2</v>
      </c>
      <c r="AP34" s="34">
        <f>$I$28/'Fixed data'!$C$7</f>
        <v>-2.8366617288800782E-2</v>
      </c>
      <c r="AQ34" s="34">
        <f>$I$28/'Fixed data'!$C$7</f>
        <v>-2.8366617288800782E-2</v>
      </c>
      <c r="AR34" s="34">
        <f>$I$28/'Fixed data'!$C$7</f>
        <v>-2.8366617288800782E-2</v>
      </c>
      <c r="AS34" s="34">
        <f>$I$28/'Fixed data'!$C$7</f>
        <v>-2.8366617288800782E-2</v>
      </c>
      <c r="AT34" s="34">
        <f>$I$28/'Fixed data'!$C$7</f>
        <v>-2.8366617288800782E-2</v>
      </c>
      <c r="AU34" s="34">
        <f>$I$28/'Fixed data'!$C$7</f>
        <v>-2.8366617288800782E-2</v>
      </c>
      <c r="AV34" s="34">
        <f>$I$28/'Fixed data'!$C$7</f>
        <v>-2.8366617288800782E-2</v>
      </c>
      <c r="AW34" s="34">
        <f>$I$28/'Fixed data'!$C$7</f>
        <v>-2.8366617288800782E-2</v>
      </c>
      <c r="AX34" s="34">
        <f>$I$28/'Fixed data'!$C$7</f>
        <v>-2.8366617288800782E-2</v>
      </c>
      <c r="AY34" s="34">
        <f>$I$28/'Fixed data'!$C$7</f>
        <v>-2.8366617288800782E-2</v>
      </c>
      <c r="AZ34" s="34">
        <f>$I$28/'Fixed data'!$C$7</f>
        <v>-2.8366617288800782E-2</v>
      </c>
      <c r="BA34" s="34">
        <f>$I$28/'Fixed data'!$C$7</f>
        <v>-2.8366617288800782E-2</v>
      </c>
      <c r="BB34" s="34">
        <f>$I$28/'Fixed data'!$C$7</f>
        <v>-2.8366617288800782E-2</v>
      </c>
      <c r="BC34" s="34"/>
      <c r="BD34" s="34"/>
    </row>
    <row r="35" spans="1:57" ht="16.5" hidden="1" customHeight="1" outlineLevel="1" x14ac:dyDescent="0.35">
      <c r="A35" s="115"/>
      <c r="B35" s="9" t="s">
        <v>6</v>
      </c>
      <c r="C35" s="11" t="s">
        <v>58</v>
      </c>
      <c r="D35" s="9" t="s">
        <v>40</v>
      </c>
      <c r="F35" s="34"/>
      <c r="G35" s="34"/>
      <c r="H35" s="34"/>
      <c r="I35" s="34"/>
      <c r="J35" s="34"/>
      <c r="K35" s="34">
        <f>$J$28/'Fixed data'!$C$7</f>
        <v>-2.5879092036892593E-2</v>
      </c>
      <c r="L35" s="34">
        <f>$J$28/'Fixed data'!$C$7</f>
        <v>-2.5879092036892593E-2</v>
      </c>
      <c r="M35" s="34">
        <f>$J$28/'Fixed data'!$C$7</f>
        <v>-2.5879092036892593E-2</v>
      </c>
      <c r="N35" s="34">
        <f>$J$28/'Fixed data'!$C$7</f>
        <v>-2.5879092036892593E-2</v>
      </c>
      <c r="O35" s="34">
        <f>$J$28/'Fixed data'!$C$7</f>
        <v>-2.5879092036892593E-2</v>
      </c>
      <c r="P35" s="34">
        <f>$J$28/'Fixed data'!$C$7</f>
        <v>-2.5879092036892593E-2</v>
      </c>
      <c r="Q35" s="34">
        <f>$J$28/'Fixed data'!$C$7</f>
        <v>-2.5879092036892593E-2</v>
      </c>
      <c r="R35" s="34">
        <f>$J$28/'Fixed data'!$C$7</f>
        <v>-2.5879092036892593E-2</v>
      </c>
      <c r="S35" s="34">
        <f>$J$28/'Fixed data'!$C$7</f>
        <v>-2.5879092036892593E-2</v>
      </c>
      <c r="T35" s="34">
        <f>$J$28/'Fixed data'!$C$7</f>
        <v>-2.5879092036892593E-2</v>
      </c>
      <c r="U35" s="34">
        <f>$J$28/'Fixed data'!$C$7</f>
        <v>-2.5879092036892593E-2</v>
      </c>
      <c r="V35" s="34">
        <f>$J$28/'Fixed data'!$C$7</f>
        <v>-2.5879092036892593E-2</v>
      </c>
      <c r="W35" s="34">
        <f>$J$28/'Fixed data'!$C$7</f>
        <v>-2.5879092036892593E-2</v>
      </c>
      <c r="X35" s="34">
        <f>$J$28/'Fixed data'!$C$7</f>
        <v>-2.5879092036892593E-2</v>
      </c>
      <c r="Y35" s="34">
        <f>$J$28/'Fixed data'!$C$7</f>
        <v>-2.5879092036892593E-2</v>
      </c>
      <c r="Z35" s="34">
        <f>$J$28/'Fixed data'!$C$7</f>
        <v>-2.5879092036892593E-2</v>
      </c>
      <c r="AA35" s="34">
        <f>$J$28/'Fixed data'!$C$7</f>
        <v>-2.5879092036892593E-2</v>
      </c>
      <c r="AB35" s="34">
        <f>$J$28/'Fixed data'!$C$7</f>
        <v>-2.5879092036892593E-2</v>
      </c>
      <c r="AC35" s="34">
        <f>$J$28/'Fixed data'!$C$7</f>
        <v>-2.5879092036892593E-2</v>
      </c>
      <c r="AD35" s="34">
        <f>$J$28/'Fixed data'!$C$7</f>
        <v>-2.5879092036892593E-2</v>
      </c>
      <c r="AE35" s="34">
        <f>$J$28/'Fixed data'!$C$7</f>
        <v>-2.5879092036892593E-2</v>
      </c>
      <c r="AF35" s="34">
        <f>$J$28/'Fixed data'!$C$7</f>
        <v>-2.5879092036892593E-2</v>
      </c>
      <c r="AG35" s="34">
        <f>$J$28/'Fixed data'!$C$7</f>
        <v>-2.5879092036892593E-2</v>
      </c>
      <c r="AH35" s="34">
        <f>$J$28/'Fixed data'!$C$7</f>
        <v>-2.5879092036892593E-2</v>
      </c>
      <c r="AI35" s="34">
        <f>$J$28/'Fixed data'!$C$7</f>
        <v>-2.5879092036892593E-2</v>
      </c>
      <c r="AJ35" s="34">
        <f>$J$28/'Fixed data'!$C$7</f>
        <v>-2.5879092036892593E-2</v>
      </c>
      <c r="AK35" s="34">
        <f>$J$28/'Fixed data'!$C$7</f>
        <v>-2.5879092036892593E-2</v>
      </c>
      <c r="AL35" s="34">
        <f>$J$28/'Fixed data'!$C$7</f>
        <v>-2.5879092036892593E-2</v>
      </c>
      <c r="AM35" s="34">
        <f>$J$28/'Fixed data'!$C$7</f>
        <v>-2.5879092036892593E-2</v>
      </c>
      <c r="AN35" s="34">
        <f>$J$28/'Fixed data'!$C$7</f>
        <v>-2.5879092036892593E-2</v>
      </c>
      <c r="AO35" s="34">
        <f>$J$28/'Fixed data'!$C$7</f>
        <v>-2.5879092036892593E-2</v>
      </c>
      <c r="AP35" s="34">
        <f>$J$28/'Fixed data'!$C$7</f>
        <v>-2.5879092036892593E-2</v>
      </c>
      <c r="AQ35" s="34">
        <f>$J$28/'Fixed data'!$C$7</f>
        <v>-2.5879092036892593E-2</v>
      </c>
      <c r="AR35" s="34">
        <f>$J$28/'Fixed data'!$C$7</f>
        <v>-2.5879092036892593E-2</v>
      </c>
      <c r="AS35" s="34">
        <f>$J$28/'Fixed data'!$C$7</f>
        <v>-2.5879092036892593E-2</v>
      </c>
      <c r="AT35" s="34">
        <f>$J$28/'Fixed data'!$C$7</f>
        <v>-2.5879092036892593E-2</v>
      </c>
      <c r="AU35" s="34">
        <f>$J$28/'Fixed data'!$C$7</f>
        <v>-2.5879092036892593E-2</v>
      </c>
      <c r="AV35" s="34">
        <f>$J$28/'Fixed data'!$C$7</f>
        <v>-2.5879092036892593E-2</v>
      </c>
      <c r="AW35" s="34">
        <f>$J$28/'Fixed data'!$C$7</f>
        <v>-2.5879092036892593E-2</v>
      </c>
      <c r="AX35" s="34">
        <f>$J$28/'Fixed data'!$C$7</f>
        <v>-2.5879092036892593E-2</v>
      </c>
      <c r="AY35" s="34">
        <f>$J$28/'Fixed data'!$C$7</f>
        <v>-2.5879092036892593E-2</v>
      </c>
      <c r="AZ35" s="34">
        <f>$J$28/'Fixed data'!$C$7</f>
        <v>-2.5879092036892593E-2</v>
      </c>
      <c r="BA35" s="34">
        <f>$J$28/'Fixed data'!$C$7</f>
        <v>-2.5879092036892593E-2</v>
      </c>
      <c r="BB35" s="34">
        <f>$J$28/'Fixed data'!$C$7</f>
        <v>-2.5879092036892593E-2</v>
      </c>
      <c r="BC35" s="34">
        <f>$J$28/'Fixed data'!$C$7</f>
        <v>-2.5879092036892593E-2</v>
      </c>
      <c r="BD35" s="34"/>
    </row>
    <row r="36" spans="1:57" ht="16.5" hidden="1" customHeight="1" outlineLevel="1" x14ac:dyDescent="0.35">
      <c r="A36" s="115"/>
      <c r="B36" s="9" t="s">
        <v>32</v>
      </c>
      <c r="C36" s="11" t="s">
        <v>59</v>
      </c>
      <c r="D36" s="9" t="s">
        <v>40</v>
      </c>
      <c r="F36" s="34"/>
      <c r="G36" s="34"/>
      <c r="H36" s="34"/>
      <c r="I36" s="34"/>
      <c r="J36" s="34"/>
      <c r="K36" s="34"/>
      <c r="L36" s="34">
        <f>$K$28/'Fixed data'!$C$7</f>
        <v>-2.3110643377830031E-2</v>
      </c>
      <c r="M36" s="34">
        <f>$K$28/'Fixed data'!$C$7</f>
        <v>-2.3110643377830031E-2</v>
      </c>
      <c r="N36" s="34">
        <f>$K$28/'Fixed data'!$C$7</f>
        <v>-2.3110643377830031E-2</v>
      </c>
      <c r="O36" s="34">
        <f>$K$28/'Fixed data'!$C$7</f>
        <v>-2.3110643377830031E-2</v>
      </c>
      <c r="P36" s="34">
        <f>$K$28/'Fixed data'!$C$7</f>
        <v>-2.3110643377830031E-2</v>
      </c>
      <c r="Q36" s="34">
        <f>$K$28/'Fixed data'!$C$7</f>
        <v>-2.3110643377830031E-2</v>
      </c>
      <c r="R36" s="34">
        <f>$K$28/'Fixed data'!$C$7</f>
        <v>-2.3110643377830031E-2</v>
      </c>
      <c r="S36" s="34">
        <f>$K$28/'Fixed data'!$C$7</f>
        <v>-2.3110643377830031E-2</v>
      </c>
      <c r="T36" s="34">
        <f>$K$28/'Fixed data'!$C$7</f>
        <v>-2.3110643377830031E-2</v>
      </c>
      <c r="U36" s="34">
        <f>$K$28/'Fixed data'!$C$7</f>
        <v>-2.3110643377830031E-2</v>
      </c>
      <c r="V36" s="34">
        <f>$K$28/'Fixed data'!$C$7</f>
        <v>-2.3110643377830031E-2</v>
      </c>
      <c r="W36" s="34">
        <f>$K$28/'Fixed data'!$C$7</f>
        <v>-2.3110643377830031E-2</v>
      </c>
      <c r="X36" s="34">
        <f>$K$28/'Fixed data'!$C$7</f>
        <v>-2.3110643377830031E-2</v>
      </c>
      <c r="Y36" s="34">
        <f>$K$28/'Fixed data'!$C$7</f>
        <v>-2.3110643377830031E-2</v>
      </c>
      <c r="Z36" s="34">
        <f>$K$28/'Fixed data'!$C$7</f>
        <v>-2.3110643377830031E-2</v>
      </c>
      <c r="AA36" s="34">
        <f>$K$28/'Fixed data'!$C$7</f>
        <v>-2.3110643377830031E-2</v>
      </c>
      <c r="AB36" s="34">
        <f>$K$28/'Fixed data'!$C$7</f>
        <v>-2.3110643377830031E-2</v>
      </c>
      <c r="AC36" s="34">
        <f>$K$28/'Fixed data'!$C$7</f>
        <v>-2.3110643377830031E-2</v>
      </c>
      <c r="AD36" s="34">
        <f>$K$28/'Fixed data'!$C$7</f>
        <v>-2.3110643377830031E-2</v>
      </c>
      <c r="AE36" s="34">
        <f>$K$28/'Fixed data'!$C$7</f>
        <v>-2.3110643377830031E-2</v>
      </c>
      <c r="AF36" s="34">
        <f>$K$28/'Fixed data'!$C$7</f>
        <v>-2.3110643377830031E-2</v>
      </c>
      <c r="AG36" s="34">
        <f>$K$28/'Fixed data'!$C$7</f>
        <v>-2.3110643377830031E-2</v>
      </c>
      <c r="AH36" s="34">
        <f>$K$28/'Fixed data'!$C$7</f>
        <v>-2.3110643377830031E-2</v>
      </c>
      <c r="AI36" s="34">
        <f>$K$28/'Fixed data'!$C$7</f>
        <v>-2.3110643377830031E-2</v>
      </c>
      <c r="AJ36" s="34">
        <f>$K$28/'Fixed data'!$C$7</f>
        <v>-2.3110643377830031E-2</v>
      </c>
      <c r="AK36" s="34">
        <f>$K$28/'Fixed data'!$C$7</f>
        <v>-2.3110643377830031E-2</v>
      </c>
      <c r="AL36" s="34">
        <f>$K$28/'Fixed data'!$C$7</f>
        <v>-2.3110643377830031E-2</v>
      </c>
      <c r="AM36" s="34">
        <f>$K$28/'Fixed data'!$C$7</f>
        <v>-2.3110643377830031E-2</v>
      </c>
      <c r="AN36" s="34">
        <f>$K$28/'Fixed data'!$C$7</f>
        <v>-2.3110643377830031E-2</v>
      </c>
      <c r="AO36" s="34">
        <f>$K$28/'Fixed data'!$C$7</f>
        <v>-2.3110643377830031E-2</v>
      </c>
      <c r="AP36" s="34">
        <f>$K$28/'Fixed data'!$C$7</f>
        <v>-2.3110643377830031E-2</v>
      </c>
      <c r="AQ36" s="34">
        <f>$K$28/'Fixed data'!$C$7</f>
        <v>-2.3110643377830031E-2</v>
      </c>
      <c r="AR36" s="34">
        <f>$K$28/'Fixed data'!$C$7</f>
        <v>-2.3110643377830031E-2</v>
      </c>
      <c r="AS36" s="34">
        <f>$K$28/'Fixed data'!$C$7</f>
        <v>-2.3110643377830031E-2</v>
      </c>
      <c r="AT36" s="34">
        <f>$K$28/'Fixed data'!$C$7</f>
        <v>-2.3110643377830031E-2</v>
      </c>
      <c r="AU36" s="34">
        <f>$K$28/'Fixed data'!$C$7</f>
        <v>-2.3110643377830031E-2</v>
      </c>
      <c r="AV36" s="34">
        <f>$K$28/'Fixed data'!$C$7</f>
        <v>-2.3110643377830031E-2</v>
      </c>
      <c r="AW36" s="34">
        <f>$K$28/'Fixed data'!$C$7</f>
        <v>-2.3110643377830031E-2</v>
      </c>
      <c r="AX36" s="34">
        <f>$K$28/'Fixed data'!$C$7</f>
        <v>-2.3110643377830031E-2</v>
      </c>
      <c r="AY36" s="34">
        <f>$K$28/'Fixed data'!$C$7</f>
        <v>-2.3110643377830031E-2</v>
      </c>
      <c r="AZ36" s="34">
        <f>$K$28/'Fixed data'!$C$7</f>
        <v>-2.3110643377830031E-2</v>
      </c>
      <c r="BA36" s="34">
        <f>$K$28/'Fixed data'!$C$7</f>
        <v>-2.3110643377830031E-2</v>
      </c>
      <c r="BB36" s="34">
        <f>$K$28/'Fixed data'!$C$7</f>
        <v>-2.3110643377830031E-2</v>
      </c>
      <c r="BC36" s="34">
        <f>$K$28/'Fixed data'!$C$7</f>
        <v>-2.3110643377830031E-2</v>
      </c>
      <c r="BD36" s="34">
        <f>$K$28/'Fixed data'!$C$7</f>
        <v>-2.3110643377830031E-2</v>
      </c>
    </row>
    <row r="37" spans="1:57" ht="16.5" hidden="1" customHeight="1" outlineLevel="1" x14ac:dyDescent="0.35">
      <c r="A37" s="115"/>
      <c r="B37" s="9" t="s">
        <v>33</v>
      </c>
      <c r="C37" s="11" t="s">
        <v>60</v>
      </c>
      <c r="D37" s="9" t="s">
        <v>40</v>
      </c>
      <c r="F37" s="34"/>
      <c r="G37" s="34"/>
      <c r="H37" s="34"/>
      <c r="I37" s="34"/>
      <c r="J37" s="34"/>
      <c r="K37" s="34"/>
      <c r="L37" s="34"/>
      <c r="M37" s="34">
        <f>$L$28/'Fixed data'!$C$7</f>
        <v>-2.0174374486185854E-2</v>
      </c>
      <c r="N37" s="34">
        <f>$L$28/'Fixed data'!$C$7</f>
        <v>-2.0174374486185854E-2</v>
      </c>
      <c r="O37" s="34">
        <f>$L$28/'Fixed data'!$C$7</f>
        <v>-2.0174374486185854E-2</v>
      </c>
      <c r="P37" s="34">
        <f>$L$28/'Fixed data'!$C$7</f>
        <v>-2.0174374486185854E-2</v>
      </c>
      <c r="Q37" s="34">
        <f>$L$28/'Fixed data'!$C$7</f>
        <v>-2.0174374486185854E-2</v>
      </c>
      <c r="R37" s="34">
        <f>$L$28/'Fixed data'!$C$7</f>
        <v>-2.0174374486185854E-2</v>
      </c>
      <c r="S37" s="34">
        <f>$L$28/'Fixed data'!$C$7</f>
        <v>-2.0174374486185854E-2</v>
      </c>
      <c r="T37" s="34">
        <f>$L$28/'Fixed data'!$C$7</f>
        <v>-2.0174374486185854E-2</v>
      </c>
      <c r="U37" s="34">
        <f>$L$28/'Fixed data'!$C$7</f>
        <v>-2.0174374486185854E-2</v>
      </c>
      <c r="V37" s="34">
        <f>$L$28/'Fixed data'!$C$7</f>
        <v>-2.0174374486185854E-2</v>
      </c>
      <c r="W37" s="34">
        <f>$L$28/'Fixed data'!$C$7</f>
        <v>-2.0174374486185854E-2</v>
      </c>
      <c r="X37" s="34">
        <f>$L$28/'Fixed data'!$C$7</f>
        <v>-2.0174374486185854E-2</v>
      </c>
      <c r="Y37" s="34">
        <f>$L$28/'Fixed data'!$C$7</f>
        <v>-2.0174374486185854E-2</v>
      </c>
      <c r="Z37" s="34">
        <f>$L$28/'Fixed data'!$C$7</f>
        <v>-2.0174374486185854E-2</v>
      </c>
      <c r="AA37" s="34">
        <f>$L$28/'Fixed data'!$C$7</f>
        <v>-2.0174374486185854E-2</v>
      </c>
      <c r="AB37" s="34">
        <f>$L$28/'Fixed data'!$C$7</f>
        <v>-2.0174374486185854E-2</v>
      </c>
      <c r="AC37" s="34">
        <f>$L$28/'Fixed data'!$C$7</f>
        <v>-2.0174374486185854E-2</v>
      </c>
      <c r="AD37" s="34">
        <f>$L$28/'Fixed data'!$C$7</f>
        <v>-2.0174374486185854E-2</v>
      </c>
      <c r="AE37" s="34">
        <f>$L$28/'Fixed data'!$C$7</f>
        <v>-2.0174374486185854E-2</v>
      </c>
      <c r="AF37" s="34">
        <f>$L$28/'Fixed data'!$C$7</f>
        <v>-2.0174374486185854E-2</v>
      </c>
      <c r="AG37" s="34">
        <f>$L$28/'Fixed data'!$C$7</f>
        <v>-2.0174374486185854E-2</v>
      </c>
      <c r="AH37" s="34">
        <f>$L$28/'Fixed data'!$C$7</f>
        <v>-2.0174374486185854E-2</v>
      </c>
      <c r="AI37" s="34">
        <f>$L$28/'Fixed data'!$C$7</f>
        <v>-2.0174374486185854E-2</v>
      </c>
      <c r="AJ37" s="34">
        <f>$L$28/'Fixed data'!$C$7</f>
        <v>-2.0174374486185854E-2</v>
      </c>
      <c r="AK37" s="34">
        <f>$L$28/'Fixed data'!$C$7</f>
        <v>-2.0174374486185854E-2</v>
      </c>
      <c r="AL37" s="34">
        <f>$L$28/'Fixed data'!$C$7</f>
        <v>-2.0174374486185854E-2</v>
      </c>
      <c r="AM37" s="34">
        <f>$L$28/'Fixed data'!$C$7</f>
        <v>-2.0174374486185854E-2</v>
      </c>
      <c r="AN37" s="34">
        <f>$L$28/'Fixed data'!$C$7</f>
        <v>-2.0174374486185854E-2</v>
      </c>
      <c r="AO37" s="34">
        <f>$L$28/'Fixed data'!$C$7</f>
        <v>-2.0174374486185854E-2</v>
      </c>
      <c r="AP37" s="34">
        <f>$L$28/'Fixed data'!$C$7</f>
        <v>-2.0174374486185854E-2</v>
      </c>
      <c r="AQ37" s="34">
        <f>$L$28/'Fixed data'!$C$7</f>
        <v>-2.0174374486185854E-2</v>
      </c>
      <c r="AR37" s="34">
        <f>$L$28/'Fixed data'!$C$7</f>
        <v>-2.0174374486185854E-2</v>
      </c>
      <c r="AS37" s="34">
        <f>$L$28/'Fixed data'!$C$7</f>
        <v>-2.0174374486185854E-2</v>
      </c>
      <c r="AT37" s="34">
        <f>$L$28/'Fixed data'!$C$7</f>
        <v>-2.0174374486185854E-2</v>
      </c>
      <c r="AU37" s="34">
        <f>$L$28/'Fixed data'!$C$7</f>
        <v>-2.0174374486185854E-2</v>
      </c>
      <c r="AV37" s="34">
        <f>$L$28/'Fixed data'!$C$7</f>
        <v>-2.0174374486185854E-2</v>
      </c>
      <c r="AW37" s="34">
        <f>$L$28/'Fixed data'!$C$7</f>
        <v>-2.0174374486185854E-2</v>
      </c>
      <c r="AX37" s="34">
        <f>$L$28/'Fixed data'!$C$7</f>
        <v>-2.0174374486185854E-2</v>
      </c>
      <c r="AY37" s="34">
        <f>$L$28/'Fixed data'!$C$7</f>
        <v>-2.0174374486185854E-2</v>
      </c>
      <c r="AZ37" s="34">
        <f>$L$28/'Fixed data'!$C$7</f>
        <v>-2.0174374486185854E-2</v>
      </c>
      <c r="BA37" s="34">
        <f>$L$28/'Fixed data'!$C$7</f>
        <v>-2.0174374486185854E-2</v>
      </c>
      <c r="BB37" s="34">
        <f>$L$28/'Fixed data'!$C$7</f>
        <v>-2.0174374486185854E-2</v>
      </c>
      <c r="BC37" s="34">
        <f>$L$28/'Fixed data'!$C$7</f>
        <v>-2.0174374486185854E-2</v>
      </c>
      <c r="BD37" s="34">
        <f>$L$28/'Fixed data'!$C$7</f>
        <v>-2.0174374486185854E-2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1.8708940581536413E-2</v>
      </c>
      <c r="O38" s="34">
        <f>$M$28/'Fixed data'!$C$7</f>
        <v>1.8708940581536413E-2</v>
      </c>
      <c r="P38" s="34">
        <f>$M$28/'Fixed data'!$C$7</f>
        <v>1.8708940581536413E-2</v>
      </c>
      <c r="Q38" s="34">
        <f>$M$28/'Fixed data'!$C$7</f>
        <v>1.8708940581536413E-2</v>
      </c>
      <c r="R38" s="34">
        <f>$M$28/'Fixed data'!$C$7</f>
        <v>1.8708940581536413E-2</v>
      </c>
      <c r="S38" s="34">
        <f>$M$28/'Fixed data'!$C$7</f>
        <v>1.8708940581536413E-2</v>
      </c>
      <c r="T38" s="34">
        <f>$M$28/'Fixed data'!$C$7</f>
        <v>1.8708940581536413E-2</v>
      </c>
      <c r="U38" s="34">
        <f>$M$28/'Fixed data'!$C$7</f>
        <v>1.8708940581536413E-2</v>
      </c>
      <c r="V38" s="34">
        <f>$M$28/'Fixed data'!$C$7</f>
        <v>1.8708940581536413E-2</v>
      </c>
      <c r="W38" s="34">
        <f>$M$28/'Fixed data'!$C$7</f>
        <v>1.8708940581536413E-2</v>
      </c>
      <c r="X38" s="34">
        <f>$M$28/'Fixed data'!$C$7</f>
        <v>1.8708940581536413E-2</v>
      </c>
      <c r="Y38" s="34">
        <f>$M$28/'Fixed data'!$C$7</f>
        <v>1.8708940581536413E-2</v>
      </c>
      <c r="Z38" s="34">
        <f>$M$28/'Fixed data'!$C$7</f>
        <v>1.8708940581536413E-2</v>
      </c>
      <c r="AA38" s="34">
        <f>$M$28/'Fixed data'!$C$7</f>
        <v>1.8708940581536413E-2</v>
      </c>
      <c r="AB38" s="34">
        <f>$M$28/'Fixed data'!$C$7</f>
        <v>1.8708940581536413E-2</v>
      </c>
      <c r="AC38" s="34">
        <f>$M$28/'Fixed data'!$C$7</f>
        <v>1.8708940581536413E-2</v>
      </c>
      <c r="AD38" s="34">
        <f>$M$28/'Fixed data'!$C$7</f>
        <v>1.8708940581536413E-2</v>
      </c>
      <c r="AE38" s="34">
        <f>$M$28/'Fixed data'!$C$7</f>
        <v>1.8708940581536413E-2</v>
      </c>
      <c r="AF38" s="34">
        <f>$M$28/'Fixed data'!$C$7</f>
        <v>1.8708940581536413E-2</v>
      </c>
      <c r="AG38" s="34">
        <f>$M$28/'Fixed data'!$C$7</f>
        <v>1.8708940581536413E-2</v>
      </c>
      <c r="AH38" s="34">
        <f>$M$28/'Fixed data'!$C$7</f>
        <v>1.8708940581536413E-2</v>
      </c>
      <c r="AI38" s="34">
        <f>$M$28/'Fixed data'!$C$7</f>
        <v>1.8708940581536413E-2</v>
      </c>
      <c r="AJ38" s="34">
        <f>$M$28/'Fixed data'!$C$7</f>
        <v>1.8708940581536413E-2</v>
      </c>
      <c r="AK38" s="34">
        <f>$M$28/'Fixed data'!$C$7</f>
        <v>1.8708940581536413E-2</v>
      </c>
      <c r="AL38" s="34">
        <f>$M$28/'Fixed data'!$C$7</f>
        <v>1.8708940581536413E-2</v>
      </c>
      <c r="AM38" s="34">
        <f>$M$28/'Fixed data'!$C$7</f>
        <v>1.8708940581536413E-2</v>
      </c>
      <c r="AN38" s="34">
        <f>$M$28/'Fixed data'!$C$7</f>
        <v>1.8708940581536413E-2</v>
      </c>
      <c r="AO38" s="34">
        <f>$M$28/'Fixed data'!$C$7</f>
        <v>1.8708940581536413E-2</v>
      </c>
      <c r="AP38" s="34">
        <f>$M$28/'Fixed data'!$C$7</f>
        <v>1.8708940581536413E-2</v>
      </c>
      <c r="AQ38" s="34">
        <f>$M$28/'Fixed data'!$C$7</f>
        <v>1.8708940581536413E-2</v>
      </c>
      <c r="AR38" s="34">
        <f>$M$28/'Fixed data'!$C$7</f>
        <v>1.8708940581536413E-2</v>
      </c>
      <c r="AS38" s="34">
        <f>$M$28/'Fixed data'!$C$7</f>
        <v>1.8708940581536413E-2</v>
      </c>
      <c r="AT38" s="34">
        <f>$M$28/'Fixed data'!$C$7</f>
        <v>1.8708940581536413E-2</v>
      </c>
      <c r="AU38" s="34">
        <f>$M$28/'Fixed data'!$C$7</f>
        <v>1.8708940581536413E-2</v>
      </c>
      <c r="AV38" s="34">
        <f>$M$28/'Fixed data'!$C$7</f>
        <v>1.8708940581536413E-2</v>
      </c>
      <c r="AW38" s="34">
        <f>$M$28/'Fixed data'!$C$7</f>
        <v>1.8708940581536413E-2</v>
      </c>
      <c r="AX38" s="34">
        <f>$M$28/'Fixed data'!$C$7</f>
        <v>1.8708940581536413E-2</v>
      </c>
      <c r="AY38" s="34">
        <f>$M$28/'Fixed data'!$C$7</f>
        <v>1.8708940581536413E-2</v>
      </c>
      <c r="AZ38" s="34">
        <f>$M$28/'Fixed data'!$C$7</f>
        <v>1.8708940581536413E-2</v>
      </c>
      <c r="BA38" s="34">
        <f>$M$28/'Fixed data'!$C$7</f>
        <v>1.8708940581536413E-2</v>
      </c>
      <c r="BB38" s="34">
        <f>$M$28/'Fixed data'!$C$7</f>
        <v>1.8708940581536413E-2</v>
      </c>
      <c r="BC38" s="34">
        <f>$M$28/'Fixed data'!$C$7</f>
        <v>1.8708940581536413E-2</v>
      </c>
      <c r="BD38" s="34">
        <f>$M$28/'Fixed data'!$C$7</f>
        <v>1.8708940581536413E-2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2.079042281216989E-2</v>
      </c>
      <c r="P39" s="34">
        <f>$N$28/'Fixed data'!$C$7</f>
        <v>2.079042281216989E-2</v>
      </c>
      <c r="Q39" s="34">
        <f>$N$28/'Fixed data'!$C$7</f>
        <v>2.079042281216989E-2</v>
      </c>
      <c r="R39" s="34">
        <f>$N$28/'Fixed data'!$C$7</f>
        <v>2.079042281216989E-2</v>
      </c>
      <c r="S39" s="34">
        <f>$N$28/'Fixed data'!$C$7</f>
        <v>2.079042281216989E-2</v>
      </c>
      <c r="T39" s="34">
        <f>$N$28/'Fixed data'!$C$7</f>
        <v>2.079042281216989E-2</v>
      </c>
      <c r="U39" s="34">
        <f>$N$28/'Fixed data'!$C$7</f>
        <v>2.079042281216989E-2</v>
      </c>
      <c r="V39" s="34">
        <f>$N$28/'Fixed data'!$C$7</f>
        <v>2.079042281216989E-2</v>
      </c>
      <c r="W39" s="34">
        <f>$N$28/'Fixed data'!$C$7</f>
        <v>2.079042281216989E-2</v>
      </c>
      <c r="X39" s="34">
        <f>$N$28/'Fixed data'!$C$7</f>
        <v>2.079042281216989E-2</v>
      </c>
      <c r="Y39" s="34">
        <f>$N$28/'Fixed data'!$C$7</f>
        <v>2.079042281216989E-2</v>
      </c>
      <c r="Z39" s="34">
        <f>$N$28/'Fixed data'!$C$7</f>
        <v>2.079042281216989E-2</v>
      </c>
      <c r="AA39" s="34">
        <f>$N$28/'Fixed data'!$C$7</f>
        <v>2.079042281216989E-2</v>
      </c>
      <c r="AB39" s="34">
        <f>$N$28/'Fixed data'!$C$7</f>
        <v>2.079042281216989E-2</v>
      </c>
      <c r="AC39" s="34">
        <f>$N$28/'Fixed data'!$C$7</f>
        <v>2.079042281216989E-2</v>
      </c>
      <c r="AD39" s="34">
        <f>$N$28/'Fixed data'!$C$7</f>
        <v>2.079042281216989E-2</v>
      </c>
      <c r="AE39" s="34">
        <f>$N$28/'Fixed data'!$C$7</f>
        <v>2.079042281216989E-2</v>
      </c>
      <c r="AF39" s="34">
        <f>$N$28/'Fixed data'!$C$7</f>
        <v>2.079042281216989E-2</v>
      </c>
      <c r="AG39" s="34">
        <f>$N$28/'Fixed data'!$C$7</f>
        <v>2.079042281216989E-2</v>
      </c>
      <c r="AH39" s="34">
        <f>$N$28/'Fixed data'!$C$7</f>
        <v>2.079042281216989E-2</v>
      </c>
      <c r="AI39" s="34">
        <f>$N$28/'Fixed data'!$C$7</f>
        <v>2.079042281216989E-2</v>
      </c>
      <c r="AJ39" s="34">
        <f>$N$28/'Fixed data'!$C$7</f>
        <v>2.079042281216989E-2</v>
      </c>
      <c r="AK39" s="34">
        <f>$N$28/'Fixed data'!$C$7</f>
        <v>2.079042281216989E-2</v>
      </c>
      <c r="AL39" s="34">
        <f>$N$28/'Fixed data'!$C$7</f>
        <v>2.079042281216989E-2</v>
      </c>
      <c r="AM39" s="34">
        <f>$N$28/'Fixed data'!$C$7</f>
        <v>2.079042281216989E-2</v>
      </c>
      <c r="AN39" s="34">
        <f>$N$28/'Fixed data'!$C$7</f>
        <v>2.079042281216989E-2</v>
      </c>
      <c r="AO39" s="34">
        <f>$N$28/'Fixed data'!$C$7</f>
        <v>2.079042281216989E-2</v>
      </c>
      <c r="AP39" s="34">
        <f>$N$28/'Fixed data'!$C$7</f>
        <v>2.079042281216989E-2</v>
      </c>
      <c r="AQ39" s="34">
        <f>$N$28/'Fixed data'!$C$7</f>
        <v>2.079042281216989E-2</v>
      </c>
      <c r="AR39" s="34">
        <f>$N$28/'Fixed data'!$C$7</f>
        <v>2.079042281216989E-2</v>
      </c>
      <c r="AS39" s="34">
        <f>$N$28/'Fixed data'!$C$7</f>
        <v>2.079042281216989E-2</v>
      </c>
      <c r="AT39" s="34">
        <f>$N$28/'Fixed data'!$C$7</f>
        <v>2.079042281216989E-2</v>
      </c>
      <c r="AU39" s="34">
        <f>$N$28/'Fixed data'!$C$7</f>
        <v>2.079042281216989E-2</v>
      </c>
      <c r="AV39" s="34">
        <f>$N$28/'Fixed data'!$C$7</f>
        <v>2.079042281216989E-2</v>
      </c>
      <c r="AW39" s="34">
        <f>$N$28/'Fixed data'!$C$7</f>
        <v>2.079042281216989E-2</v>
      </c>
      <c r="AX39" s="34">
        <f>$N$28/'Fixed data'!$C$7</f>
        <v>2.079042281216989E-2</v>
      </c>
      <c r="AY39" s="34">
        <f>$N$28/'Fixed data'!$C$7</f>
        <v>2.079042281216989E-2</v>
      </c>
      <c r="AZ39" s="34">
        <f>$N$28/'Fixed data'!$C$7</f>
        <v>2.079042281216989E-2</v>
      </c>
      <c r="BA39" s="34">
        <f>$N$28/'Fixed data'!$C$7</f>
        <v>2.079042281216989E-2</v>
      </c>
      <c r="BB39" s="34">
        <f>$N$28/'Fixed data'!$C$7</f>
        <v>2.079042281216989E-2</v>
      </c>
      <c r="BC39" s="34">
        <f>$N$28/'Fixed data'!$C$7</f>
        <v>2.079042281216989E-2</v>
      </c>
      <c r="BD39" s="34">
        <f>$N$28/'Fixed data'!$C$7</f>
        <v>2.079042281216989E-2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2.277534642042621E-2</v>
      </c>
      <c r="Q40" s="34">
        <f>$O$28/'Fixed data'!$C$7</f>
        <v>2.277534642042621E-2</v>
      </c>
      <c r="R40" s="34">
        <f>$O$28/'Fixed data'!$C$7</f>
        <v>2.277534642042621E-2</v>
      </c>
      <c r="S40" s="34">
        <f>$O$28/'Fixed data'!$C$7</f>
        <v>2.277534642042621E-2</v>
      </c>
      <c r="T40" s="34">
        <f>$O$28/'Fixed data'!$C$7</f>
        <v>2.277534642042621E-2</v>
      </c>
      <c r="U40" s="34">
        <f>$O$28/'Fixed data'!$C$7</f>
        <v>2.277534642042621E-2</v>
      </c>
      <c r="V40" s="34">
        <f>$O$28/'Fixed data'!$C$7</f>
        <v>2.277534642042621E-2</v>
      </c>
      <c r="W40" s="34">
        <f>$O$28/'Fixed data'!$C$7</f>
        <v>2.277534642042621E-2</v>
      </c>
      <c r="X40" s="34">
        <f>$O$28/'Fixed data'!$C$7</f>
        <v>2.277534642042621E-2</v>
      </c>
      <c r="Y40" s="34">
        <f>$O$28/'Fixed data'!$C$7</f>
        <v>2.277534642042621E-2</v>
      </c>
      <c r="Z40" s="34">
        <f>$O$28/'Fixed data'!$C$7</f>
        <v>2.277534642042621E-2</v>
      </c>
      <c r="AA40" s="34">
        <f>$O$28/'Fixed data'!$C$7</f>
        <v>2.277534642042621E-2</v>
      </c>
      <c r="AB40" s="34">
        <f>$O$28/'Fixed data'!$C$7</f>
        <v>2.277534642042621E-2</v>
      </c>
      <c r="AC40" s="34">
        <f>$O$28/'Fixed data'!$C$7</f>
        <v>2.277534642042621E-2</v>
      </c>
      <c r="AD40" s="34">
        <f>$O$28/'Fixed data'!$C$7</f>
        <v>2.277534642042621E-2</v>
      </c>
      <c r="AE40" s="34">
        <f>$O$28/'Fixed data'!$C$7</f>
        <v>2.277534642042621E-2</v>
      </c>
      <c r="AF40" s="34">
        <f>$O$28/'Fixed data'!$C$7</f>
        <v>2.277534642042621E-2</v>
      </c>
      <c r="AG40" s="34">
        <f>$O$28/'Fixed data'!$C$7</f>
        <v>2.277534642042621E-2</v>
      </c>
      <c r="AH40" s="34">
        <f>$O$28/'Fixed data'!$C$7</f>
        <v>2.277534642042621E-2</v>
      </c>
      <c r="AI40" s="34">
        <f>$O$28/'Fixed data'!$C$7</f>
        <v>2.277534642042621E-2</v>
      </c>
      <c r="AJ40" s="34">
        <f>$O$28/'Fixed data'!$C$7</f>
        <v>2.277534642042621E-2</v>
      </c>
      <c r="AK40" s="34">
        <f>$O$28/'Fixed data'!$C$7</f>
        <v>2.277534642042621E-2</v>
      </c>
      <c r="AL40" s="34">
        <f>$O$28/'Fixed data'!$C$7</f>
        <v>2.277534642042621E-2</v>
      </c>
      <c r="AM40" s="34">
        <f>$O$28/'Fixed data'!$C$7</f>
        <v>2.277534642042621E-2</v>
      </c>
      <c r="AN40" s="34">
        <f>$O$28/'Fixed data'!$C$7</f>
        <v>2.277534642042621E-2</v>
      </c>
      <c r="AO40" s="34">
        <f>$O$28/'Fixed data'!$C$7</f>
        <v>2.277534642042621E-2</v>
      </c>
      <c r="AP40" s="34">
        <f>$O$28/'Fixed data'!$C$7</f>
        <v>2.277534642042621E-2</v>
      </c>
      <c r="AQ40" s="34">
        <f>$O$28/'Fixed data'!$C$7</f>
        <v>2.277534642042621E-2</v>
      </c>
      <c r="AR40" s="34">
        <f>$O$28/'Fixed data'!$C$7</f>
        <v>2.277534642042621E-2</v>
      </c>
      <c r="AS40" s="34">
        <f>$O$28/'Fixed data'!$C$7</f>
        <v>2.277534642042621E-2</v>
      </c>
      <c r="AT40" s="34">
        <f>$O$28/'Fixed data'!$C$7</f>
        <v>2.277534642042621E-2</v>
      </c>
      <c r="AU40" s="34">
        <f>$O$28/'Fixed data'!$C$7</f>
        <v>2.277534642042621E-2</v>
      </c>
      <c r="AV40" s="34">
        <f>$O$28/'Fixed data'!$C$7</f>
        <v>2.277534642042621E-2</v>
      </c>
      <c r="AW40" s="34">
        <f>$O$28/'Fixed data'!$C$7</f>
        <v>2.277534642042621E-2</v>
      </c>
      <c r="AX40" s="34">
        <f>$O$28/'Fixed data'!$C$7</f>
        <v>2.277534642042621E-2</v>
      </c>
      <c r="AY40" s="34">
        <f>$O$28/'Fixed data'!$C$7</f>
        <v>2.277534642042621E-2</v>
      </c>
      <c r="AZ40" s="34">
        <f>$O$28/'Fixed data'!$C$7</f>
        <v>2.277534642042621E-2</v>
      </c>
      <c r="BA40" s="34">
        <f>$O$28/'Fixed data'!$C$7</f>
        <v>2.277534642042621E-2</v>
      </c>
      <c r="BB40" s="34">
        <f>$O$28/'Fixed data'!$C$7</f>
        <v>2.277534642042621E-2</v>
      </c>
      <c r="BC40" s="34">
        <f>$O$28/'Fixed data'!$C$7</f>
        <v>2.277534642042621E-2</v>
      </c>
      <c r="BD40" s="34">
        <f>$O$28/'Fixed data'!$C$7</f>
        <v>2.277534642042621E-2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2.4632581219729225E-2</v>
      </c>
      <c r="R41" s="34">
        <f>$P$28/'Fixed data'!$C$7</f>
        <v>2.4632581219729225E-2</v>
      </c>
      <c r="S41" s="34">
        <f>$P$28/'Fixed data'!$C$7</f>
        <v>2.4632581219729225E-2</v>
      </c>
      <c r="T41" s="34">
        <f>$P$28/'Fixed data'!$C$7</f>
        <v>2.4632581219729225E-2</v>
      </c>
      <c r="U41" s="34">
        <f>$P$28/'Fixed data'!$C$7</f>
        <v>2.4632581219729225E-2</v>
      </c>
      <c r="V41" s="34">
        <f>$P$28/'Fixed data'!$C$7</f>
        <v>2.4632581219729225E-2</v>
      </c>
      <c r="W41" s="34">
        <f>$P$28/'Fixed data'!$C$7</f>
        <v>2.4632581219729225E-2</v>
      </c>
      <c r="X41" s="34">
        <f>$P$28/'Fixed data'!$C$7</f>
        <v>2.4632581219729225E-2</v>
      </c>
      <c r="Y41" s="34">
        <f>$P$28/'Fixed data'!$C$7</f>
        <v>2.4632581219729225E-2</v>
      </c>
      <c r="Z41" s="34">
        <f>$P$28/'Fixed data'!$C$7</f>
        <v>2.4632581219729225E-2</v>
      </c>
      <c r="AA41" s="34">
        <f>$P$28/'Fixed data'!$C$7</f>
        <v>2.4632581219729225E-2</v>
      </c>
      <c r="AB41" s="34">
        <f>$P$28/'Fixed data'!$C$7</f>
        <v>2.4632581219729225E-2</v>
      </c>
      <c r="AC41" s="34">
        <f>$P$28/'Fixed data'!$C$7</f>
        <v>2.4632581219729225E-2</v>
      </c>
      <c r="AD41" s="34">
        <f>$P$28/'Fixed data'!$C$7</f>
        <v>2.4632581219729225E-2</v>
      </c>
      <c r="AE41" s="34">
        <f>$P$28/'Fixed data'!$C$7</f>
        <v>2.4632581219729225E-2</v>
      </c>
      <c r="AF41" s="34">
        <f>$P$28/'Fixed data'!$C$7</f>
        <v>2.4632581219729225E-2</v>
      </c>
      <c r="AG41" s="34">
        <f>$P$28/'Fixed data'!$C$7</f>
        <v>2.4632581219729225E-2</v>
      </c>
      <c r="AH41" s="34">
        <f>$P$28/'Fixed data'!$C$7</f>
        <v>2.4632581219729225E-2</v>
      </c>
      <c r="AI41" s="34">
        <f>$P$28/'Fixed data'!$C$7</f>
        <v>2.4632581219729225E-2</v>
      </c>
      <c r="AJ41" s="34">
        <f>$P$28/'Fixed data'!$C$7</f>
        <v>2.4632581219729225E-2</v>
      </c>
      <c r="AK41" s="34">
        <f>$P$28/'Fixed data'!$C$7</f>
        <v>2.4632581219729225E-2</v>
      </c>
      <c r="AL41" s="34">
        <f>$P$28/'Fixed data'!$C$7</f>
        <v>2.4632581219729225E-2</v>
      </c>
      <c r="AM41" s="34">
        <f>$P$28/'Fixed data'!$C$7</f>
        <v>2.4632581219729225E-2</v>
      </c>
      <c r="AN41" s="34">
        <f>$P$28/'Fixed data'!$C$7</f>
        <v>2.4632581219729225E-2</v>
      </c>
      <c r="AO41" s="34">
        <f>$P$28/'Fixed data'!$C$7</f>
        <v>2.4632581219729225E-2</v>
      </c>
      <c r="AP41" s="34">
        <f>$P$28/'Fixed data'!$C$7</f>
        <v>2.4632581219729225E-2</v>
      </c>
      <c r="AQ41" s="34">
        <f>$P$28/'Fixed data'!$C$7</f>
        <v>2.4632581219729225E-2</v>
      </c>
      <c r="AR41" s="34">
        <f>$P$28/'Fixed data'!$C$7</f>
        <v>2.4632581219729225E-2</v>
      </c>
      <c r="AS41" s="34">
        <f>$P$28/'Fixed data'!$C$7</f>
        <v>2.4632581219729225E-2</v>
      </c>
      <c r="AT41" s="34">
        <f>$P$28/'Fixed data'!$C$7</f>
        <v>2.4632581219729225E-2</v>
      </c>
      <c r="AU41" s="34">
        <f>$P$28/'Fixed data'!$C$7</f>
        <v>2.4632581219729225E-2</v>
      </c>
      <c r="AV41" s="34">
        <f>$P$28/'Fixed data'!$C$7</f>
        <v>2.4632581219729225E-2</v>
      </c>
      <c r="AW41" s="34">
        <f>$P$28/'Fixed data'!$C$7</f>
        <v>2.4632581219729225E-2</v>
      </c>
      <c r="AX41" s="34">
        <f>$P$28/'Fixed data'!$C$7</f>
        <v>2.4632581219729225E-2</v>
      </c>
      <c r="AY41" s="34">
        <f>$P$28/'Fixed data'!$C$7</f>
        <v>2.4632581219729225E-2</v>
      </c>
      <c r="AZ41" s="34">
        <f>$P$28/'Fixed data'!$C$7</f>
        <v>2.4632581219729225E-2</v>
      </c>
      <c r="BA41" s="34">
        <f>$P$28/'Fixed data'!$C$7</f>
        <v>2.4632581219729225E-2</v>
      </c>
      <c r="BB41" s="34">
        <f>$P$28/'Fixed data'!$C$7</f>
        <v>2.4632581219729225E-2</v>
      </c>
      <c r="BC41" s="34">
        <f>$P$28/'Fixed data'!$C$7</f>
        <v>2.4632581219729225E-2</v>
      </c>
      <c r="BD41" s="34">
        <f>$P$28/'Fixed data'!$C$7</f>
        <v>2.4632581219729225E-2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2.6301969158227741E-2</v>
      </c>
      <c r="S42" s="34">
        <f>$Q$28/'Fixed data'!$C$7</f>
        <v>2.6301969158227741E-2</v>
      </c>
      <c r="T42" s="34">
        <f>$Q$28/'Fixed data'!$C$7</f>
        <v>2.6301969158227741E-2</v>
      </c>
      <c r="U42" s="34">
        <f>$Q$28/'Fixed data'!$C$7</f>
        <v>2.6301969158227741E-2</v>
      </c>
      <c r="V42" s="34">
        <f>$Q$28/'Fixed data'!$C$7</f>
        <v>2.6301969158227741E-2</v>
      </c>
      <c r="W42" s="34">
        <f>$Q$28/'Fixed data'!$C$7</f>
        <v>2.6301969158227741E-2</v>
      </c>
      <c r="X42" s="34">
        <f>$Q$28/'Fixed data'!$C$7</f>
        <v>2.6301969158227741E-2</v>
      </c>
      <c r="Y42" s="34">
        <f>$Q$28/'Fixed data'!$C$7</f>
        <v>2.6301969158227741E-2</v>
      </c>
      <c r="Z42" s="34">
        <f>$Q$28/'Fixed data'!$C$7</f>
        <v>2.6301969158227741E-2</v>
      </c>
      <c r="AA42" s="34">
        <f>$Q$28/'Fixed data'!$C$7</f>
        <v>2.6301969158227741E-2</v>
      </c>
      <c r="AB42" s="34">
        <f>$Q$28/'Fixed data'!$C$7</f>
        <v>2.6301969158227741E-2</v>
      </c>
      <c r="AC42" s="34">
        <f>$Q$28/'Fixed data'!$C$7</f>
        <v>2.6301969158227741E-2</v>
      </c>
      <c r="AD42" s="34">
        <f>$Q$28/'Fixed data'!$C$7</f>
        <v>2.6301969158227741E-2</v>
      </c>
      <c r="AE42" s="34">
        <f>$Q$28/'Fixed data'!$C$7</f>
        <v>2.6301969158227741E-2</v>
      </c>
      <c r="AF42" s="34">
        <f>$Q$28/'Fixed data'!$C$7</f>
        <v>2.6301969158227741E-2</v>
      </c>
      <c r="AG42" s="34">
        <f>$Q$28/'Fixed data'!$C$7</f>
        <v>2.6301969158227741E-2</v>
      </c>
      <c r="AH42" s="34">
        <f>$Q$28/'Fixed data'!$C$7</f>
        <v>2.6301969158227741E-2</v>
      </c>
      <c r="AI42" s="34">
        <f>$Q$28/'Fixed data'!$C$7</f>
        <v>2.6301969158227741E-2</v>
      </c>
      <c r="AJ42" s="34">
        <f>$Q$28/'Fixed data'!$C$7</f>
        <v>2.6301969158227741E-2</v>
      </c>
      <c r="AK42" s="34">
        <f>$Q$28/'Fixed data'!$C$7</f>
        <v>2.6301969158227741E-2</v>
      </c>
      <c r="AL42" s="34">
        <f>$Q$28/'Fixed data'!$C$7</f>
        <v>2.6301969158227741E-2</v>
      </c>
      <c r="AM42" s="34">
        <f>$Q$28/'Fixed data'!$C$7</f>
        <v>2.6301969158227741E-2</v>
      </c>
      <c r="AN42" s="34">
        <f>$Q$28/'Fixed data'!$C$7</f>
        <v>2.6301969158227741E-2</v>
      </c>
      <c r="AO42" s="34">
        <f>$Q$28/'Fixed data'!$C$7</f>
        <v>2.6301969158227741E-2</v>
      </c>
      <c r="AP42" s="34">
        <f>$Q$28/'Fixed data'!$C$7</f>
        <v>2.6301969158227741E-2</v>
      </c>
      <c r="AQ42" s="34">
        <f>$Q$28/'Fixed data'!$C$7</f>
        <v>2.6301969158227741E-2</v>
      </c>
      <c r="AR42" s="34">
        <f>$Q$28/'Fixed data'!$C$7</f>
        <v>2.6301969158227741E-2</v>
      </c>
      <c r="AS42" s="34">
        <f>$Q$28/'Fixed data'!$C$7</f>
        <v>2.6301969158227741E-2</v>
      </c>
      <c r="AT42" s="34">
        <f>$Q$28/'Fixed data'!$C$7</f>
        <v>2.6301969158227741E-2</v>
      </c>
      <c r="AU42" s="34">
        <f>$Q$28/'Fixed data'!$C$7</f>
        <v>2.6301969158227741E-2</v>
      </c>
      <c r="AV42" s="34">
        <f>$Q$28/'Fixed data'!$C$7</f>
        <v>2.6301969158227741E-2</v>
      </c>
      <c r="AW42" s="34">
        <f>$Q$28/'Fixed data'!$C$7</f>
        <v>2.6301969158227741E-2</v>
      </c>
      <c r="AX42" s="34">
        <f>$Q$28/'Fixed data'!$C$7</f>
        <v>2.6301969158227741E-2</v>
      </c>
      <c r="AY42" s="34">
        <f>$Q$28/'Fixed data'!$C$7</f>
        <v>2.6301969158227741E-2</v>
      </c>
      <c r="AZ42" s="34">
        <f>$Q$28/'Fixed data'!$C$7</f>
        <v>2.6301969158227741E-2</v>
      </c>
      <c r="BA42" s="34">
        <f>$Q$28/'Fixed data'!$C$7</f>
        <v>2.6301969158227741E-2</v>
      </c>
      <c r="BB42" s="34">
        <f>$Q$28/'Fixed data'!$C$7</f>
        <v>2.6301969158227741E-2</v>
      </c>
      <c r="BC42" s="34">
        <f>$Q$28/'Fixed data'!$C$7</f>
        <v>2.6301969158227741E-2</v>
      </c>
      <c r="BD42" s="34">
        <f>$Q$28/'Fixed data'!$C$7</f>
        <v>2.6301969158227741E-2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2.7780508388379272E-2</v>
      </c>
      <c r="T43" s="34">
        <f>$R$28/'Fixed data'!$C$7</f>
        <v>2.7780508388379272E-2</v>
      </c>
      <c r="U43" s="34">
        <f>$R$28/'Fixed data'!$C$7</f>
        <v>2.7780508388379272E-2</v>
      </c>
      <c r="V43" s="34">
        <f>$R$28/'Fixed data'!$C$7</f>
        <v>2.7780508388379272E-2</v>
      </c>
      <c r="W43" s="34">
        <f>$R$28/'Fixed data'!$C$7</f>
        <v>2.7780508388379272E-2</v>
      </c>
      <c r="X43" s="34">
        <f>$R$28/'Fixed data'!$C$7</f>
        <v>2.7780508388379272E-2</v>
      </c>
      <c r="Y43" s="34">
        <f>$R$28/'Fixed data'!$C$7</f>
        <v>2.7780508388379272E-2</v>
      </c>
      <c r="Z43" s="34">
        <f>$R$28/'Fixed data'!$C$7</f>
        <v>2.7780508388379272E-2</v>
      </c>
      <c r="AA43" s="34">
        <f>$R$28/'Fixed data'!$C$7</f>
        <v>2.7780508388379272E-2</v>
      </c>
      <c r="AB43" s="34">
        <f>$R$28/'Fixed data'!$C$7</f>
        <v>2.7780508388379272E-2</v>
      </c>
      <c r="AC43" s="34">
        <f>$R$28/'Fixed data'!$C$7</f>
        <v>2.7780508388379272E-2</v>
      </c>
      <c r="AD43" s="34">
        <f>$R$28/'Fixed data'!$C$7</f>
        <v>2.7780508388379272E-2</v>
      </c>
      <c r="AE43" s="34">
        <f>$R$28/'Fixed data'!$C$7</f>
        <v>2.7780508388379272E-2</v>
      </c>
      <c r="AF43" s="34">
        <f>$R$28/'Fixed data'!$C$7</f>
        <v>2.7780508388379272E-2</v>
      </c>
      <c r="AG43" s="34">
        <f>$R$28/'Fixed data'!$C$7</f>
        <v>2.7780508388379272E-2</v>
      </c>
      <c r="AH43" s="34">
        <f>$R$28/'Fixed data'!$C$7</f>
        <v>2.7780508388379272E-2</v>
      </c>
      <c r="AI43" s="34">
        <f>$R$28/'Fixed data'!$C$7</f>
        <v>2.7780508388379272E-2</v>
      </c>
      <c r="AJ43" s="34">
        <f>$R$28/'Fixed data'!$C$7</f>
        <v>2.7780508388379272E-2</v>
      </c>
      <c r="AK43" s="34">
        <f>$R$28/'Fixed data'!$C$7</f>
        <v>2.7780508388379272E-2</v>
      </c>
      <c r="AL43" s="34">
        <f>$R$28/'Fixed data'!$C$7</f>
        <v>2.7780508388379272E-2</v>
      </c>
      <c r="AM43" s="34">
        <f>$R$28/'Fixed data'!$C$7</f>
        <v>2.7780508388379272E-2</v>
      </c>
      <c r="AN43" s="34">
        <f>$R$28/'Fixed data'!$C$7</f>
        <v>2.7780508388379272E-2</v>
      </c>
      <c r="AO43" s="34">
        <f>$R$28/'Fixed data'!$C$7</f>
        <v>2.7780508388379272E-2</v>
      </c>
      <c r="AP43" s="34">
        <f>$R$28/'Fixed data'!$C$7</f>
        <v>2.7780508388379272E-2</v>
      </c>
      <c r="AQ43" s="34">
        <f>$R$28/'Fixed data'!$C$7</f>
        <v>2.7780508388379272E-2</v>
      </c>
      <c r="AR43" s="34">
        <f>$R$28/'Fixed data'!$C$7</f>
        <v>2.7780508388379272E-2</v>
      </c>
      <c r="AS43" s="34">
        <f>$R$28/'Fixed data'!$C$7</f>
        <v>2.7780508388379272E-2</v>
      </c>
      <c r="AT43" s="34">
        <f>$R$28/'Fixed data'!$C$7</f>
        <v>2.7780508388379272E-2</v>
      </c>
      <c r="AU43" s="34">
        <f>$R$28/'Fixed data'!$C$7</f>
        <v>2.7780508388379272E-2</v>
      </c>
      <c r="AV43" s="34">
        <f>$R$28/'Fixed data'!$C$7</f>
        <v>2.7780508388379272E-2</v>
      </c>
      <c r="AW43" s="34">
        <f>$R$28/'Fixed data'!$C$7</f>
        <v>2.7780508388379272E-2</v>
      </c>
      <c r="AX43" s="34">
        <f>$R$28/'Fixed data'!$C$7</f>
        <v>2.7780508388379272E-2</v>
      </c>
      <c r="AY43" s="34">
        <f>$R$28/'Fixed data'!$C$7</f>
        <v>2.7780508388379272E-2</v>
      </c>
      <c r="AZ43" s="34">
        <f>$R$28/'Fixed data'!$C$7</f>
        <v>2.7780508388379272E-2</v>
      </c>
      <c r="BA43" s="34">
        <f>$R$28/'Fixed data'!$C$7</f>
        <v>2.7780508388379272E-2</v>
      </c>
      <c r="BB43" s="34">
        <f>$R$28/'Fixed data'!$C$7</f>
        <v>2.7780508388379272E-2</v>
      </c>
      <c r="BC43" s="34">
        <f>$R$28/'Fixed data'!$C$7</f>
        <v>2.7780508388379272E-2</v>
      </c>
      <c r="BD43" s="34">
        <f>$R$28/'Fixed data'!$C$7</f>
        <v>2.7780508388379272E-2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2.9075922471678527E-2</v>
      </c>
      <c r="U44" s="34">
        <f>$S$28/'Fixed data'!$C$7</f>
        <v>2.9075922471678527E-2</v>
      </c>
      <c r="V44" s="34">
        <f>$S$28/'Fixed data'!$C$7</f>
        <v>2.9075922471678527E-2</v>
      </c>
      <c r="W44" s="34">
        <f>$S$28/'Fixed data'!$C$7</f>
        <v>2.9075922471678527E-2</v>
      </c>
      <c r="X44" s="34">
        <f>$S$28/'Fixed data'!$C$7</f>
        <v>2.9075922471678527E-2</v>
      </c>
      <c r="Y44" s="34">
        <f>$S$28/'Fixed data'!$C$7</f>
        <v>2.9075922471678527E-2</v>
      </c>
      <c r="Z44" s="34">
        <f>$S$28/'Fixed data'!$C$7</f>
        <v>2.9075922471678527E-2</v>
      </c>
      <c r="AA44" s="34">
        <f>$S$28/'Fixed data'!$C$7</f>
        <v>2.9075922471678527E-2</v>
      </c>
      <c r="AB44" s="34">
        <f>$S$28/'Fixed data'!$C$7</f>
        <v>2.9075922471678527E-2</v>
      </c>
      <c r="AC44" s="34">
        <f>$S$28/'Fixed data'!$C$7</f>
        <v>2.9075922471678527E-2</v>
      </c>
      <c r="AD44" s="34">
        <f>$S$28/'Fixed data'!$C$7</f>
        <v>2.9075922471678527E-2</v>
      </c>
      <c r="AE44" s="34">
        <f>$S$28/'Fixed data'!$C$7</f>
        <v>2.9075922471678527E-2</v>
      </c>
      <c r="AF44" s="34">
        <f>$S$28/'Fixed data'!$C$7</f>
        <v>2.9075922471678527E-2</v>
      </c>
      <c r="AG44" s="34">
        <f>$S$28/'Fixed data'!$C$7</f>
        <v>2.9075922471678527E-2</v>
      </c>
      <c r="AH44" s="34">
        <f>$S$28/'Fixed data'!$C$7</f>
        <v>2.9075922471678527E-2</v>
      </c>
      <c r="AI44" s="34">
        <f>$S$28/'Fixed data'!$C$7</f>
        <v>2.9075922471678527E-2</v>
      </c>
      <c r="AJ44" s="34">
        <f>$S$28/'Fixed data'!$C$7</f>
        <v>2.9075922471678527E-2</v>
      </c>
      <c r="AK44" s="34">
        <f>$S$28/'Fixed data'!$C$7</f>
        <v>2.9075922471678527E-2</v>
      </c>
      <c r="AL44" s="34">
        <f>$S$28/'Fixed data'!$C$7</f>
        <v>2.9075922471678527E-2</v>
      </c>
      <c r="AM44" s="34">
        <f>$S$28/'Fixed data'!$C$7</f>
        <v>2.9075922471678527E-2</v>
      </c>
      <c r="AN44" s="34">
        <f>$S$28/'Fixed data'!$C$7</f>
        <v>2.9075922471678527E-2</v>
      </c>
      <c r="AO44" s="34">
        <f>$S$28/'Fixed data'!$C$7</f>
        <v>2.9075922471678527E-2</v>
      </c>
      <c r="AP44" s="34">
        <f>$S$28/'Fixed data'!$C$7</f>
        <v>2.9075922471678527E-2</v>
      </c>
      <c r="AQ44" s="34">
        <f>$S$28/'Fixed data'!$C$7</f>
        <v>2.9075922471678527E-2</v>
      </c>
      <c r="AR44" s="34">
        <f>$S$28/'Fixed data'!$C$7</f>
        <v>2.9075922471678527E-2</v>
      </c>
      <c r="AS44" s="34">
        <f>$S$28/'Fixed data'!$C$7</f>
        <v>2.9075922471678527E-2</v>
      </c>
      <c r="AT44" s="34">
        <f>$S$28/'Fixed data'!$C$7</f>
        <v>2.9075922471678527E-2</v>
      </c>
      <c r="AU44" s="34">
        <f>$S$28/'Fixed data'!$C$7</f>
        <v>2.9075922471678527E-2</v>
      </c>
      <c r="AV44" s="34">
        <f>$S$28/'Fixed data'!$C$7</f>
        <v>2.9075922471678527E-2</v>
      </c>
      <c r="AW44" s="34">
        <f>$S$28/'Fixed data'!$C$7</f>
        <v>2.9075922471678527E-2</v>
      </c>
      <c r="AX44" s="34">
        <f>$S$28/'Fixed data'!$C$7</f>
        <v>2.9075922471678527E-2</v>
      </c>
      <c r="AY44" s="34">
        <f>$S$28/'Fixed data'!$C$7</f>
        <v>2.9075922471678527E-2</v>
      </c>
      <c r="AZ44" s="34">
        <f>$S$28/'Fixed data'!$C$7</f>
        <v>2.9075922471678527E-2</v>
      </c>
      <c r="BA44" s="34">
        <f>$S$28/'Fixed data'!$C$7</f>
        <v>2.9075922471678527E-2</v>
      </c>
      <c r="BB44" s="34">
        <f>$S$28/'Fixed data'!$C$7</f>
        <v>2.9075922471678527E-2</v>
      </c>
      <c r="BC44" s="34">
        <f>$S$28/'Fixed data'!$C$7</f>
        <v>2.9075922471678527E-2</v>
      </c>
      <c r="BD44" s="34">
        <f>$S$28/'Fixed data'!$C$7</f>
        <v>2.9075922471678527E-2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3.0187057321881976E-2</v>
      </c>
      <c r="V45" s="34">
        <f>$T$28/'Fixed data'!$C$7</f>
        <v>3.0187057321881976E-2</v>
      </c>
      <c r="W45" s="34">
        <f>$T$28/'Fixed data'!$C$7</f>
        <v>3.0187057321881976E-2</v>
      </c>
      <c r="X45" s="34">
        <f>$T$28/'Fixed data'!$C$7</f>
        <v>3.0187057321881976E-2</v>
      </c>
      <c r="Y45" s="34">
        <f>$T$28/'Fixed data'!$C$7</f>
        <v>3.0187057321881976E-2</v>
      </c>
      <c r="Z45" s="34">
        <f>$T$28/'Fixed data'!$C$7</f>
        <v>3.0187057321881976E-2</v>
      </c>
      <c r="AA45" s="34">
        <f>$T$28/'Fixed data'!$C$7</f>
        <v>3.0187057321881976E-2</v>
      </c>
      <c r="AB45" s="34">
        <f>$T$28/'Fixed data'!$C$7</f>
        <v>3.0187057321881976E-2</v>
      </c>
      <c r="AC45" s="34">
        <f>$T$28/'Fixed data'!$C$7</f>
        <v>3.0187057321881976E-2</v>
      </c>
      <c r="AD45" s="34">
        <f>$T$28/'Fixed data'!$C$7</f>
        <v>3.0187057321881976E-2</v>
      </c>
      <c r="AE45" s="34">
        <f>$T$28/'Fixed data'!$C$7</f>
        <v>3.0187057321881976E-2</v>
      </c>
      <c r="AF45" s="34">
        <f>$T$28/'Fixed data'!$C$7</f>
        <v>3.0187057321881976E-2</v>
      </c>
      <c r="AG45" s="34">
        <f>$T$28/'Fixed data'!$C$7</f>
        <v>3.0187057321881976E-2</v>
      </c>
      <c r="AH45" s="34">
        <f>$T$28/'Fixed data'!$C$7</f>
        <v>3.0187057321881976E-2</v>
      </c>
      <c r="AI45" s="34">
        <f>$T$28/'Fixed data'!$C$7</f>
        <v>3.0187057321881976E-2</v>
      </c>
      <c r="AJ45" s="34">
        <f>$T$28/'Fixed data'!$C$7</f>
        <v>3.0187057321881976E-2</v>
      </c>
      <c r="AK45" s="34">
        <f>$T$28/'Fixed data'!$C$7</f>
        <v>3.0187057321881976E-2</v>
      </c>
      <c r="AL45" s="34">
        <f>$T$28/'Fixed data'!$C$7</f>
        <v>3.0187057321881976E-2</v>
      </c>
      <c r="AM45" s="34">
        <f>$T$28/'Fixed data'!$C$7</f>
        <v>3.0187057321881976E-2</v>
      </c>
      <c r="AN45" s="34">
        <f>$T$28/'Fixed data'!$C$7</f>
        <v>3.0187057321881976E-2</v>
      </c>
      <c r="AO45" s="34">
        <f>$T$28/'Fixed data'!$C$7</f>
        <v>3.0187057321881976E-2</v>
      </c>
      <c r="AP45" s="34">
        <f>$T$28/'Fixed data'!$C$7</f>
        <v>3.0187057321881976E-2</v>
      </c>
      <c r="AQ45" s="34">
        <f>$T$28/'Fixed data'!$C$7</f>
        <v>3.0187057321881976E-2</v>
      </c>
      <c r="AR45" s="34">
        <f>$T$28/'Fixed data'!$C$7</f>
        <v>3.0187057321881976E-2</v>
      </c>
      <c r="AS45" s="34">
        <f>$T$28/'Fixed data'!$C$7</f>
        <v>3.0187057321881976E-2</v>
      </c>
      <c r="AT45" s="34">
        <f>$T$28/'Fixed data'!$C$7</f>
        <v>3.0187057321881976E-2</v>
      </c>
      <c r="AU45" s="34">
        <f>$T$28/'Fixed data'!$C$7</f>
        <v>3.0187057321881976E-2</v>
      </c>
      <c r="AV45" s="34">
        <f>$T$28/'Fixed data'!$C$7</f>
        <v>3.0187057321881976E-2</v>
      </c>
      <c r="AW45" s="34">
        <f>$T$28/'Fixed data'!$C$7</f>
        <v>3.0187057321881976E-2</v>
      </c>
      <c r="AX45" s="34">
        <f>$T$28/'Fixed data'!$C$7</f>
        <v>3.0187057321881976E-2</v>
      </c>
      <c r="AY45" s="34">
        <f>$T$28/'Fixed data'!$C$7</f>
        <v>3.0187057321881976E-2</v>
      </c>
      <c r="AZ45" s="34">
        <f>$T$28/'Fixed data'!$C$7</f>
        <v>3.0187057321881976E-2</v>
      </c>
      <c r="BA45" s="34">
        <f>$T$28/'Fixed data'!$C$7</f>
        <v>3.0187057321881976E-2</v>
      </c>
      <c r="BB45" s="34">
        <f>$T$28/'Fixed data'!$C$7</f>
        <v>3.0187057321881976E-2</v>
      </c>
      <c r="BC45" s="34">
        <f>$T$28/'Fixed data'!$C$7</f>
        <v>3.0187057321881976E-2</v>
      </c>
      <c r="BD45" s="34">
        <f>$T$28/'Fixed data'!$C$7</f>
        <v>3.0187057321881976E-2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3.1113450925009223E-2</v>
      </c>
      <c r="W46" s="34">
        <f>$U$28/'Fixed data'!$C$7</f>
        <v>3.1113450925009223E-2</v>
      </c>
      <c r="X46" s="34">
        <f>$U$28/'Fixed data'!$C$7</f>
        <v>3.1113450925009223E-2</v>
      </c>
      <c r="Y46" s="34">
        <f>$U$28/'Fixed data'!$C$7</f>
        <v>3.1113450925009223E-2</v>
      </c>
      <c r="Z46" s="34">
        <f>$U$28/'Fixed data'!$C$7</f>
        <v>3.1113450925009223E-2</v>
      </c>
      <c r="AA46" s="34">
        <f>$U$28/'Fixed data'!$C$7</f>
        <v>3.1113450925009223E-2</v>
      </c>
      <c r="AB46" s="34">
        <f>$U$28/'Fixed data'!$C$7</f>
        <v>3.1113450925009223E-2</v>
      </c>
      <c r="AC46" s="34">
        <f>$U$28/'Fixed data'!$C$7</f>
        <v>3.1113450925009223E-2</v>
      </c>
      <c r="AD46" s="34">
        <f>$U$28/'Fixed data'!$C$7</f>
        <v>3.1113450925009223E-2</v>
      </c>
      <c r="AE46" s="34">
        <f>$U$28/'Fixed data'!$C$7</f>
        <v>3.1113450925009223E-2</v>
      </c>
      <c r="AF46" s="34">
        <f>$U$28/'Fixed data'!$C$7</f>
        <v>3.1113450925009223E-2</v>
      </c>
      <c r="AG46" s="34">
        <f>$U$28/'Fixed data'!$C$7</f>
        <v>3.1113450925009223E-2</v>
      </c>
      <c r="AH46" s="34">
        <f>$U$28/'Fixed data'!$C$7</f>
        <v>3.1113450925009223E-2</v>
      </c>
      <c r="AI46" s="34">
        <f>$U$28/'Fixed data'!$C$7</f>
        <v>3.1113450925009223E-2</v>
      </c>
      <c r="AJ46" s="34">
        <f>$U$28/'Fixed data'!$C$7</f>
        <v>3.1113450925009223E-2</v>
      </c>
      <c r="AK46" s="34">
        <f>$U$28/'Fixed data'!$C$7</f>
        <v>3.1113450925009223E-2</v>
      </c>
      <c r="AL46" s="34">
        <f>$U$28/'Fixed data'!$C$7</f>
        <v>3.1113450925009223E-2</v>
      </c>
      <c r="AM46" s="34">
        <f>$U$28/'Fixed data'!$C$7</f>
        <v>3.1113450925009223E-2</v>
      </c>
      <c r="AN46" s="34">
        <f>$U$28/'Fixed data'!$C$7</f>
        <v>3.1113450925009223E-2</v>
      </c>
      <c r="AO46" s="34">
        <f>$U$28/'Fixed data'!$C$7</f>
        <v>3.1113450925009223E-2</v>
      </c>
      <c r="AP46" s="34">
        <f>$U$28/'Fixed data'!$C$7</f>
        <v>3.1113450925009223E-2</v>
      </c>
      <c r="AQ46" s="34">
        <f>$U$28/'Fixed data'!$C$7</f>
        <v>3.1113450925009223E-2</v>
      </c>
      <c r="AR46" s="34">
        <f>$U$28/'Fixed data'!$C$7</f>
        <v>3.1113450925009223E-2</v>
      </c>
      <c r="AS46" s="34">
        <f>$U$28/'Fixed data'!$C$7</f>
        <v>3.1113450925009223E-2</v>
      </c>
      <c r="AT46" s="34">
        <f>$U$28/'Fixed data'!$C$7</f>
        <v>3.1113450925009223E-2</v>
      </c>
      <c r="AU46" s="34">
        <f>$U$28/'Fixed data'!$C$7</f>
        <v>3.1113450925009223E-2</v>
      </c>
      <c r="AV46" s="34">
        <f>$U$28/'Fixed data'!$C$7</f>
        <v>3.1113450925009223E-2</v>
      </c>
      <c r="AW46" s="34">
        <f>$U$28/'Fixed data'!$C$7</f>
        <v>3.1113450925009223E-2</v>
      </c>
      <c r="AX46" s="34">
        <f>$U$28/'Fixed data'!$C$7</f>
        <v>3.1113450925009223E-2</v>
      </c>
      <c r="AY46" s="34">
        <f>$U$28/'Fixed data'!$C$7</f>
        <v>3.1113450925009223E-2</v>
      </c>
      <c r="AZ46" s="34">
        <f>$U$28/'Fixed data'!$C$7</f>
        <v>3.1113450925009223E-2</v>
      </c>
      <c r="BA46" s="34">
        <f>$U$28/'Fixed data'!$C$7</f>
        <v>3.1113450925009223E-2</v>
      </c>
      <c r="BB46" s="34">
        <f>$U$28/'Fixed data'!$C$7</f>
        <v>3.1113450925009223E-2</v>
      </c>
      <c r="BC46" s="34">
        <f>$U$28/'Fixed data'!$C$7</f>
        <v>3.1113450925009223E-2</v>
      </c>
      <c r="BD46" s="34">
        <f>$U$28/'Fixed data'!$C$7</f>
        <v>3.1113450925009223E-2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3.1812199728202845E-2</v>
      </c>
      <c r="X47" s="34">
        <f>$V$28/'Fixed data'!$C$7</f>
        <v>3.1812199728202845E-2</v>
      </c>
      <c r="Y47" s="34">
        <f>$V$28/'Fixed data'!$C$7</f>
        <v>3.1812199728202845E-2</v>
      </c>
      <c r="Z47" s="34">
        <f>$V$28/'Fixed data'!$C$7</f>
        <v>3.1812199728202845E-2</v>
      </c>
      <c r="AA47" s="34">
        <f>$V$28/'Fixed data'!$C$7</f>
        <v>3.1812199728202845E-2</v>
      </c>
      <c r="AB47" s="34">
        <f>$V$28/'Fixed data'!$C$7</f>
        <v>3.1812199728202845E-2</v>
      </c>
      <c r="AC47" s="34">
        <f>$V$28/'Fixed data'!$C$7</f>
        <v>3.1812199728202845E-2</v>
      </c>
      <c r="AD47" s="34">
        <f>$V$28/'Fixed data'!$C$7</f>
        <v>3.1812199728202845E-2</v>
      </c>
      <c r="AE47" s="34">
        <f>$V$28/'Fixed data'!$C$7</f>
        <v>3.1812199728202845E-2</v>
      </c>
      <c r="AF47" s="34">
        <f>$V$28/'Fixed data'!$C$7</f>
        <v>3.1812199728202845E-2</v>
      </c>
      <c r="AG47" s="34">
        <f>$V$28/'Fixed data'!$C$7</f>
        <v>3.1812199728202845E-2</v>
      </c>
      <c r="AH47" s="34">
        <f>$V$28/'Fixed data'!$C$7</f>
        <v>3.1812199728202845E-2</v>
      </c>
      <c r="AI47" s="34">
        <f>$V$28/'Fixed data'!$C$7</f>
        <v>3.1812199728202845E-2</v>
      </c>
      <c r="AJ47" s="34">
        <f>$V$28/'Fixed data'!$C$7</f>
        <v>3.1812199728202845E-2</v>
      </c>
      <c r="AK47" s="34">
        <f>$V$28/'Fixed data'!$C$7</f>
        <v>3.1812199728202845E-2</v>
      </c>
      <c r="AL47" s="34">
        <f>$V$28/'Fixed data'!$C$7</f>
        <v>3.1812199728202845E-2</v>
      </c>
      <c r="AM47" s="34">
        <f>$V$28/'Fixed data'!$C$7</f>
        <v>3.1812199728202845E-2</v>
      </c>
      <c r="AN47" s="34">
        <f>$V$28/'Fixed data'!$C$7</f>
        <v>3.1812199728202845E-2</v>
      </c>
      <c r="AO47" s="34">
        <f>$V$28/'Fixed data'!$C$7</f>
        <v>3.1812199728202845E-2</v>
      </c>
      <c r="AP47" s="34">
        <f>$V$28/'Fixed data'!$C$7</f>
        <v>3.1812199728202845E-2</v>
      </c>
      <c r="AQ47" s="34">
        <f>$V$28/'Fixed data'!$C$7</f>
        <v>3.1812199728202845E-2</v>
      </c>
      <c r="AR47" s="34">
        <f>$V$28/'Fixed data'!$C$7</f>
        <v>3.1812199728202845E-2</v>
      </c>
      <c r="AS47" s="34">
        <f>$V$28/'Fixed data'!$C$7</f>
        <v>3.1812199728202845E-2</v>
      </c>
      <c r="AT47" s="34">
        <f>$V$28/'Fixed data'!$C$7</f>
        <v>3.1812199728202845E-2</v>
      </c>
      <c r="AU47" s="34">
        <f>$V$28/'Fixed data'!$C$7</f>
        <v>3.1812199728202845E-2</v>
      </c>
      <c r="AV47" s="34">
        <f>$V$28/'Fixed data'!$C$7</f>
        <v>3.1812199728202845E-2</v>
      </c>
      <c r="AW47" s="34">
        <f>$V$28/'Fixed data'!$C$7</f>
        <v>3.1812199728202845E-2</v>
      </c>
      <c r="AX47" s="34">
        <f>$V$28/'Fixed data'!$C$7</f>
        <v>3.1812199728202845E-2</v>
      </c>
      <c r="AY47" s="34">
        <f>$V$28/'Fixed data'!$C$7</f>
        <v>3.1812199728202845E-2</v>
      </c>
      <c r="AZ47" s="34">
        <f>$V$28/'Fixed data'!$C$7</f>
        <v>3.1812199728202845E-2</v>
      </c>
      <c r="BA47" s="34">
        <f>$V$28/'Fixed data'!$C$7</f>
        <v>3.1812199728202845E-2</v>
      </c>
      <c r="BB47" s="34">
        <f>$V$28/'Fixed data'!$C$7</f>
        <v>3.1812199728202845E-2</v>
      </c>
      <c r="BC47" s="34">
        <f>$V$28/'Fixed data'!$C$7</f>
        <v>3.1812199728202845E-2</v>
      </c>
      <c r="BD47" s="34">
        <f>$V$28/'Fixed data'!$C$7</f>
        <v>3.1812199728202845E-2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3.2231622563039283E-2</v>
      </c>
      <c r="Y48" s="34">
        <f>$W$28/'Fixed data'!$C$7</f>
        <v>3.2231622563039283E-2</v>
      </c>
      <c r="Z48" s="34">
        <f>$W$28/'Fixed data'!$C$7</f>
        <v>3.2231622563039283E-2</v>
      </c>
      <c r="AA48" s="34">
        <f>$W$28/'Fixed data'!$C$7</f>
        <v>3.2231622563039283E-2</v>
      </c>
      <c r="AB48" s="34">
        <f>$W$28/'Fixed data'!$C$7</f>
        <v>3.2231622563039283E-2</v>
      </c>
      <c r="AC48" s="34">
        <f>$W$28/'Fixed data'!$C$7</f>
        <v>3.2231622563039283E-2</v>
      </c>
      <c r="AD48" s="34">
        <f>$W$28/'Fixed data'!$C$7</f>
        <v>3.2231622563039283E-2</v>
      </c>
      <c r="AE48" s="34">
        <f>$W$28/'Fixed data'!$C$7</f>
        <v>3.2231622563039283E-2</v>
      </c>
      <c r="AF48" s="34">
        <f>$W$28/'Fixed data'!$C$7</f>
        <v>3.2231622563039283E-2</v>
      </c>
      <c r="AG48" s="34">
        <f>$W$28/'Fixed data'!$C$7</f>
        <v>3.2231622563039283E-2</v>
      </c>
      <c r="AH48" s="34">
        <f>$W$28/'Fixed data'!$C$7</f>
        <v>3.2231622563039283E-2</v>
      </c>
      <c r="AI48" s="34">
        <f>$W$28/'Fixed data'!$C$7</f>
        <v>3.2231622563039283E-2</v>
      </c>
      <c r="AJ48" s="34">
        <f>$W$28/'Fixed data'!$C$7</f>
        <v>3.2231622563039283E-2</v>
      </c>
      <c r="AK48" s="34">
        <f>$W$28/'Fixed data'!$C$7</f>
        <v>3.2231622563039283E-2</v>
      </c>
      <c r="AL48" s="34">
        <f>$W$28/'Fixed data'!$C$7</f>
        <v>3.2231622563039283E-2</v>
      </c>
      <c r="AM48" s="34">
        <f>$W$28/'Fixed data'!$C$7</f>
        <v>3.2231622563039283E-2</v>
      </c>
      <c r="AN48" s="34">
        <f>$W$28/'Fixed data'!$C$7</f>
        <v>3.2231622563039283E-2</v>
      </c>
      <c r="AO48" s="34">
        <f>$W$28/'Fixed data'!$C$7</f>
        <v>3.2231622563039283E-2</v>
      </c>
      <c r="AP48" s="34">
        <f>$W$28/'Fixed data'!$C$7</f>
        <v>3.2231622563039283E-2</v>
      </c>
      <c r="AQ48" s="34">
        <f>$W$28/'Fixed data'!$C$7</f>
        <v>3.2231622563039283E-2</v>
      </c>
      <c r="AR48" s="34">
        <f>$W$28/'Fixed data'!$C$7</f>
        <v>3.2231622563039283E-2</v>
      </c>
      <c r="AS48" s="34">
        <f>$W$28/'Fixed data'!$C$7</f>
        <v>3.2231622563039283E-2</v>
      </c>
      <c r="AT48" s="34">
        <f>$W$28/'Fixed data'!$C$7</f>
        <v>3.2231622563039283E-2</v>
      </c>
      <c r="AU48" s="34">
        <f>$W$28/'Fixed data'!$C$7</f>
        <v>3.2231622563039283E-2</v>
      </c>
      <c r="AV48" s="34">
        <f>$W$28/'Fixed data'!$C$7</f>
        <v>3.2231622563039283E-2</v>
      </c>
      <c r="AW48" s="34">
        <f>$W$28/'Fixed data'!$C$7</f>
        <v>3.2231622563039283E-2</v>
      </c>
      <c r="AX48" s="34">
        <f>$W$28/'Fixed data'!$C$7</f>
        <v>3.2231622563039283E-2</v>
      </c>
      <c r="AY48" s="34">
        <f>$W$28/'Fixed data'!$C$7</f>
        <v>3.2231622563039283E-2</v>
      </c>
      <c r="AZ48" s="34">
        <f>$W$28/'Fixed data'!$C$7</f>
        <v>3.2231622563039283E-2</v>
      </c>
      <c r="BA48" s="34">
        <f>$W$28/'Fixed data'!$C$7</f>
        <v>3.2231622563039283E-2</v>
      </c>
      <c r="BB48" s="34">
        <f>$W$28/'Fixed data'!$C$7</f>
        <v>3.2231622563039283E-2</v>
      </c>
      <c r="BC48" s="34">
        <f>$W$28/'Fixed data'!$C$7</f>
        <v>3.2231622563039283E-2</v>
      </c>
      <c r="BD48" s="34">
        <f>$W$28/'Fixed data'!$C$7</f>
        <v>3.2231622563039283E-2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3.2449075653385354E-2</v>
      </c>
      <c r="Z49" s="34">
        <f>$X$28/'Fixed data'!$C$7</f>
        <v>3.2449075653385354E-2</v>
      </c>
      <c r="AA49" s="34">
        <f>$X$28/'Fixed data'!$C$7</f>
        <v>3.2449075653385354E-2</v>
      </c>
      <c r="AB49" s="34">
        <f>$X$28/'Fixed data'!$C$7</f>
        <v>3.2449075653385354E-2</v>
      </c>
      <c r="AC49" s="34">
        <f>$X$28/'Fixed data'!$C$7</f>
        <v>3.2449075653385354E-2</v>
      </c>
      <c r="AD49" s="34">
        <f>$X$28/'Fixed data'!$C$7</f>
        <v>3.2449075653385354E-2</v>
      </c>
      <c r="AE49" s="34">
        <f>$X$28/'Fixed data'!$C$7</f>
        <v>3.2449075653385354E-2</v>
      </c>
      <c r="AF49" s="34">
        <f>$X$28/'Fixed data'!$C$7</f>
        <v>3.2449075653385354E-2</v>
      </c>
      <c r="AG49" s="34">
        <f>$X$28/'Fixed data'!$C$7</f>
        <v>3.2449075653385354E-2</v>
      </c>
      <c r="AH49" s="34">
        <f>$X$28/'Fixed data'!$C$7</f>
        <v>3.2449075653385354E-2</v>
      </c>
      <c r="AI49" s="34">
        <f>$X$28/'Fixed data'!$C$7</f>
        <v>3.2449075653385354E-2</v>
      </c>
      <c r="AJ49" s="34">
        <f>$X$28/'Fixed data'!$C$7</f>
        <v>3.2449075653385354E-2</v>
      </c>
      <c r="AK49" s="34">
        <f>$X$28/'Fixed data'!$C$7</f>
        <v>3.2449075653385354E-2</v>
      </c>
      <c r="AL49" s="34">
        <f>$X$28/'Fixed data'!$C$7</f>
        <v>3.2449075653385354E-2</v>
      </c>
      <c r="AM49" s="34">
        <f>$X$28/'Fixed data'!$C$7</f>
        <v>3.2449075653385354E-2</v>
      </c>
      <c r="AN49" s="34">
        <f>$X$28/'Fixed data'!$C$7</f>
        <v>3.2449075653385354E-2</v>
      </c>
      <c r="AO49" s="34">
        <f>$X$28/'Fixed data'!$C$7</f>
        <v>3.2449075653385354E-2</v>
      </c>
      <c r="AP49" s="34">
        <f>$X$28/'Fixed data'!$C$7</f>
        <v>3.2449075653385354E-2</v>
      </c>
      <c r="AQ49" s="34">
        <f>$X$28/'Fixed data'!$C$7</f>
        <v>3.2449075653385354E-2</v>
      </c>
      <c r="AR49" s="34">
        <f>$X$28/'Fixed data'!$C$7</f>
        <v>3.2449075653385354E-2</v>
      </c>
      <c r="AS49" s="34">
        <f>$X$28/'Fixed data'!$C$7</f>
        <v>3.2449075653385354E-2</v>
      </c>
      <c r="AT49" s="34">
        <f>$X$28/'Fixed data'!$C$7</f>
        <v>3.2449075653385354E-2</v>
      </c>
      <c r="AU49" s="34">
        <f>$X$28/'Fixed data'!$C$7</f>
        <v>3.2449075653385354E-2</v>
      </c>
      <c r="AV49" s="34">
        <f>$X$28/'Fixed data'!$C$7</f>
        <v>3.2449075653385354E-2</v>
      </c>
      <c r="AW49" s="34">
        <f>$X$28/'Fixed data'!$C$7</f>
        <v>3.2449075653385354E-2</v>
      </c>
      <c r="AX49" s="34">
        <f>$X$28/'Fixed data'!$C$7</f>
        <v>3.2449075653385354E-2</v>
      </c>
      <c r="AY49" s="34">
        <f>$X$28/'Fixed data'!$C$7</f>
        <v>3.2449075653385354E-2</v>
      </c>
      <c r="AZ49" s="34">
        <f>$X$28/'Fixed data'!$C$7</f>
        <v>3.2449075653385354E-2</v>
      </c>
      <c r="BA49" s="34">
        <f>$X$28/'Fixed data'!$C$7</f>
        <v>3.2449075653385354E-2</v>
      </c>
      <c r="BB49" s="34">
        <f>$X$28/'Fixed data'!$C$7</f>
        <v>3.2449075653385354E-2</v>
      </c>
      <c r="BC49" s="34">
        <f>$X$28/'Fixed data'!$C$7</f>
        <v>3.2449075653385354E-2</v>
      </c>
      <c r="BD49" s="34">
        <f>$X$28/'Fixed data'!$C$7</f>
        <v>3.2449075653385354E-2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3.2547173606310903E-2</v>
      </c>
      <c r="AA50" s="34">
        <f>$Y$28/'Fixed data'!$C$7</f>
        <v>3.2547173606310903E-2</v>
      </c>
      <c r="AB50" s="34">
        <f>$Y$28/'Fixed data'!$C$7</f>
        <v>3.2547173606310903E-2</v>
      </c>
      <c r="AC50" s="34">
        <f>$Y$28/'Fixed data'!$C$7</f>
        <v>3.2547173606310903E-2</v>
      </c>
      <c r="AD50" s="34">
        <f>$Y$28/'Fixed data'!$C$7</f>
        <v>3.2547173606310903E-2</v>
      </c>
      <c r="AE50" s="34">
        <f>$Y$28/'Fixed data'!$C$7</f>
        <v>3.2547173606310903E-2</v>
      </c>
      <c r="AF50" s="34">
        <f>$Y$28/'Fixed data'!$C$7</f>
        <v>3.2547173606310903E-2</v>
      </c>
      <c r="AG50" s="34">
        <f>$Y$28/'Fixed data'!$C$7</f>
        <v>3.2547173606310903E-2</v>
      </c>
      <c r="AH50" s="34">
        <f>$Y$28/'Fixed data'!$C$7</f>
        <v>3.2547173606310903E-2</v>
      </c>
      <c r="AI50" s="34">
        <f>$Y$28/'Fixed data'!$C$7</f>
        <v>3.2547173606310903E-2</v>
      </c>
      <c r="AJ50" s="34">
        <f>$Y$28/'Fixed data'!$C$7</f>
        <v>3.2547173606310903E-2</v>
      </c>
      <c r="AK50" s="34">
        <f>$Y$28/'Fixed data'!$C$7</f>
        <v>3.2547173606310903E-2</v>
      </c>
      <c r="AL50" s="34">
        <f>$Y$28/'Fixed data'!$C$7</f>
        <v>3.2547173606310903E-2</v>
      </c>
      <c r="AM50" s="34">
        <f>$Y$28/'Fixed data'!$C$7</f>
        <v>3.2547173606310903E-2</v>
      </c>
      <c r="AN50" s="34">
        <f>$Y$28/'Fixed data'!$C$7</f>
        <v>3.2547173606310903E-2</v>
      </c>
      <c r="AO50" s="34">
        <f>$Y$28/'Fixed data'!$C$7</f>
        <v>3.2547173606310903E-2</v>
      </c>
      <c r="AP50" s="34">
        <f>$Y$28/'Fixed data'!$C$7</f>
        <v>3.2547173606310903E-2</v>
      </c>
      <c r="AQ50" s="34">
        <f>$Y$28/'Fixed data'!$C$7</f>
        <v>3.2547173606310903E-2</v>
      </c>
      <c r="AR50" s="34">
        <f>$Y$28/'Fixed data'!$C$7</f>
        <v>3.2547173606310903E-2</v>
      </c>
      <c r="AS50" s="34">
        <f>$Y$28/'Fixed data'!$C$7</f>
        <v>3.2547173606310903E-2</v>
      </c>
      <c r="AT50" s="34">
        <f>$Y$28/'Fixed data'!$C$7</f>
        <v>3.2547173606310903E-2</v>
      </c>
      <c r="AU50" s="34">
        <f>$Y$28/'Fixed data'!$C$7</f>
        <v>3.2547173606310903E-2</v>
      </c>
      <c r="AV50" s="34">
        <f>$Y$28/'Fixed data'!$C$7</f>
        <v>3.2547173606310903E-2</v>
      </c>
      <c r="AW50" s="34">
        <f>$Y$28/'Fixed data'!$C$7</f>
        <v>3.2547173606310903E-2</v>
      </c>
      <c r="AX50" s="34">
        <f>$Y$28/'Fixed data'!$C$7</f>
        <v>3.2547173606310903E-2</v>
      </c>
      <c r="AY50" s="34">
        <f>$Y$28/'Fixed data'!$C$7</f>
        <v>3.2547173606310903E-2</v>
      </c>
      <c r="AZ50" s="34">
        <f>$Y$28/'Fixed data'!$C$7</f>
        <v>3.2547173606310903E-2</v>
      </c>
      <c r="BA50" s="34">
        <f>$Y$28/'Fixed data'!$C$7</f>
        <v>3.2547173606310903E-2</v>
      </c>
      <c r="BB50" s="34">
        <f>$Y$28/'Fixed data'!$C$7</f>
        <v>3.2547173606310903E-2</v>
      </c>
      <c r="BC50" s="34">
        <f>$Y$28/'Fixed data'!$C$7</f>
        <v>3.2547173606310903E-2</v>
      </c>
      <c r="BD50" s="34">
        <f>$Y$28/'Fixed data'!$C$7</f>
        <v>3.2547173606310903E-2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3.2582400658268659E-2</v>
      </c>
      <c r="AB51" s="34">
        <f>$Z$28/'Fixed data'!$C$7</f>
        <v>3.2582400658268659E-2</v>
      </c>
      <c r="AC51" s="34">
        <f>$Z$28/'Fixed data'!$C$7</f>
        <v>3.2582400658268659E-2</v>
      </c>
      <c r="AD51" s="34">
        <f>$Z$28/'Fixed data'!$C$7</f>
        <v>3.2582400658268659E-2</v>
      </c>
      <c r="AE51" s="34">
        <f>$Z$28/'Fixed data'!$C$7</f>
        <v>3.2582400658268659E-2</v>
      </c>
      <c r="AF51" s="34">
        <f>$Z$28/'Fixed data'!$C$7</f>
        <v>3.2582400658268659E-2</v>
      </c>
      <c r="AG51" s="34">
        <f>$Z$28/'Fixed data'!$C$7</f>
        <v>3.2582400658268659E-2</v>
      </c>
      <c r="AH51" s="34">
        <f>$Z$28/'Fixed data'!$C$7</f>
        <v>3.2582400658268659E-2</v>
      </c>
      <c r="AI51" s="34">
        <f>$Z$28/'Fixed data'!$C$7</f>
        <v>3.2582400658268659E-2</v>
      </c>
      <c r="AJ51" s="34">
        <f>$Z$28/'Fixed data'!$C$7</f>
        <v>3.2582400658268659E-2</v>
      </c>
      <c r="AK51" s="34">
        <f>$Z$28/'Fixed data'!$C$7</f>
        <v>3.2582400658268659E-2</v>
      </c>
      <c r="AL51" s="34">
        <f>$Z$28/'Fixed data'!$C$7</f>
        <v>3.2582400658268659E-2</v>
      </c>
      <c r="AM51" s="34">
        <f>$Z$28/'Fixed data'!$C$7</f>
        <v>3.2582400658268659E-2</v>
      </c>
      <c r="AN51" s="34">
        <f>$Z$28/'Fixed data'!$C$7</f>
        <v>3.2582400658268659E-2</v>
      </c>
      <c r="AO51" s="34">
        <f>$Z$28/'Fixed data'!$C$7</f>
        <v>3.2582400658268659E-2</v>
      </c>
      <c r="AP51" s="34">
        <f>$Z$28/'Fixed data'!$C$7</f>
        <v>3.2582400658268659E-2</v>
      </c>
      <c r="AQ51" s="34">
        <f>$Z$28/'Fixed data'!$C$7</f>
        <v>3.2582400658268659E-2</v>
      </c>
      <c r="AR51" s="34">
        <f>$Z$28/'Fixed data'!$C$7</f>
        <v>3.2582400658268659E-2</v>
      </c>
      <c r="AS51" s="34">
        <f>$Z$28/'Fixed data'!$C$7</f>
        <v>3.2582400658268659E-2</v>
      </c>
      <c r="AT51" s="34">
        <f>$Z$28/'Fixed data'!$C$7</f>
        <v>3.2582400658268659E-2</v>
      </c>
      <c r="AU51" s="34">
        <f>$Z$28/'Fixed data'!$C$7</f>
        <v>3.2582400658268659E-2</v>
      </c>
      <c r="AV51" s="34">
        <f>$Z$28/'Fixed data'!$C$7</f>
        <v>3.2582400658268659E-2</v>
      </c>
      <c r="AW51" s="34">
        <f>$Z$28/'Fixed data'!$C$7</f>
        <v>3.2582400658268659E-2</v>
      </c>
      <c r="AX51" s="34">
        <f>$Z$28/'Fixed data'!$C$7</f>
        <v>3.2582400658268659E-2</v>
      </c>
      <c r="AY51" s="34">
        <f>$Z$28/'Fixed data'!$C$7</f>
        <v>3.2582400658268659E-2</v>
      </c>
      <c r="AZ51" s="34">
        <f>$Z$28/'Fixed data'!$C$7</f>
        <v>3.2582400658268659E-2</v>
      </c>
      <c r="BA51" s="34">
        <f>$Z$28/'Fixed data'!$C$7</f>
        <v>3.2582400658268659E-2</v>
      </c>
      <c r="BB51" s="34">
        <f>$Z$28/'Fixed data'!$C$7</f>
        <v>3.2582400658268659E-2</v>
      </c>
      <c r="BC51" s="34">
        <f>$Z$28/'Fixed data'!$C$7</f>
        <v>3.2582400658268659E-2</v>
      </c>
      <c r="BD51" s="34">
        <f>$Z$28/'Fixed data'!$C$7</f>
        <v>3.2582400658268659E-2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3.2589940965513819E-2</v>
      </c>
      <c r="AC52" s="34">
        <f>$AA$28/'Fixed data'!$C$7</f>
        <v>3.2589940965513819E-2</v>
      </c>
      <c r="AD52" s="34">
        <f>$AA$28/'Fixed data'!$C$7</f>
        <v>3.2589940965513819E-2</v>
      </c>
      <c r="AE52" s="34">
        <f>$AA$28/'Fixed data'!$C$7</f>
        <v>3.2589940965513819E-2</v>
      </c>
      <c r="AF52" s="34">
        <f>$AA$28/'Fixed data'!$C$7</f>
        <v>3.2589940965513819E-2</v>
      </c>
      <c r="AG52" s="34">
        <f>$AA$28/'Fixed data'!$C$7</f>
        <v>3.2589940965513819E-2</v>
      </c>
      <c r="AH52" s="34">
        <f>$AA$28/'Fixed data'!$C$7</f>
        <v>3.2589940965513819E-2</v>
      </c>
      <c r="AI52" s="34">
        <f>$AA$28/'Fixed data'!$C$7</f>
        <v>3.2589940965513819E-2</v>
      </c>
      <c r="AJ52" s="34">
        <f>$AA$28/'Fixed data'!$C$7</f>
        <v>3.2589940965513819E-2</v>
      </c>
      <c r="AK52" s="34">
        <f>$AA$28/'Fixed data'!$C$7</f>
        <v>3.2589940965513819E-2</v>
      </c>
      <c r="AL52" s="34">
        <f>$AA$28/'Fixed data'!$C$7</f>
        <v>3.2589940965513819E-2</v>
      </c>
      <c r="AM52" s="34">
        <f>$AA$28/'Fixed data'!$C$7</f>
        <v>3.2589940965513819E-2</v>
      </c>
      <c r="AN52" s="34">
        <f>$AA$28/'Fixed data'!$C$7</f>
        <v>3.2589940965513819E-2</v>
      </c>
      <c r="AO52" s="34">
        <f>$AA$28/'Fixed data'!$C$7</f>
        <v>3.2589940965513819E-2</v>
      </c>
      <c r="AP52" s="34">
        <f>$AA$28/'Fixed data'!$C$7</f>
        <v>3.2589940965513819E-2</v>
      </c>
      <c r="AQ52" s="34">
        <f>$AA$28/'Fixed data'!$C$7</f>
        <v>3.2589940965513819E-2</v>
      </c>
      <c r="AR52" s="34">
        <f>$AA$28/'Fixed data'!$C$7</f>
        <v>3.2589940965513819E-2</v>
      </c>
      <c r="AS52" s="34">
        <f>$AA$28/'Fixed data'!$C$7</f>
        <v>3.2589940965513819E-2</v>
      </c>
      <c r="AT52" s="34">
        <f>$AA$28/'Fixed data'!$C$7</f>
        <v>3.2589940965513819E-2</v>
      </c>
      <c r="AU52" s="34">
        <f>$AA$28/'Fixed data'!$C$7</f>
        <v>3.2589940965513819E-2</v>
      </c>
      <c r="AV52" s="34">
        <f>$AA$28/'Fixed data'!$C$7</f>
        <v>3.2589940965513819E-2</v>
      </c>
      <c r="AW52" s="34">
        <f>$AA$28/'Fixed data'!$C$7</f>
        <v>3.2589940965513819E-2</v>
      </c>
      <c r="AX52" s="34">
        <f>$AA$28/'Fixed data'!$C$7</f>
        <v>3.2589940965513819E-2</v>
      </c>
      <c r="AY52" s="34">
        <f>$AA$28/'Fixed data'!$C$7</f>
        <v>3.2589940965513819E-2</v>
      </c>
      <c r="AZ52" s="34">
        <f>$AA$28/'Fixed data'!$C$7</f>
        <v>3.2589940965513819E-2</v>
      </c>
      <c r="BA52" s="34">
        <f>$AA$28/'Fixed data'!$C$7</f>
        <v>3.2589940965513819E-2</v>
      </c>
      <c r="BB52" s="34">
        <f>$AA$28/'Fixed data'!$C$7</f>
        <v>3.2589940965513819E-2</v>
      </c>
      <c r="BC52" s="34">
        <f>$AA$28/'Fixed data'!$C$7</f>
        <v>3.2589940965513819E-2</v>
      </c>
      <c r="BD52" s="34">
        <f>$AA$28/'Fixed data'!$C$7</f>
        <v>3.2589940965513819E-2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3.2590710435826675E-2</v>
      </c>
      <c r="AD53" s="34">
        <f>$AB$28/'Fixed data'!$C$7</f>
        <v>3.2590710435826675E-2</v>
      </c>
      <c r="AE53" s="34">
        <f>$AB$28/'Fixed data'!$C$7</f>
        <v>3.2590710435826675E-2</v>
      </c>
      <c r="AF53" s="34">
        <f>$AB$28/'Fixed data'!$C$7</f>
        <v>3.2590710435826675E-2</v>
      </c>
      <c r="AG53" s="34">
        <f>$AB$28/'Fixed data'!$C$7</f>
        <v>3.2590710435826675E-2</v>
      </c>
      <c r="AH53" s="34">
        <f>$AB$28/'Fixed data'!$C$7</f>
        <v>3.2590710435826675E-2</v>
      </c>
      <c r="AI53" s="34">
        <f>$AB$28/'Fixed data'!$C$7</f>
        <v>3.2590710435826675E-2</v>
      </c>
      <c r="AJ53" s="34">
        <f>$AB$28/'Fixed data'!$C$7</f>
        <v>3.2590710435826675E-2</v>
      </c>
      <c r="AK53" s="34">
        <f>$AB$28/'Fixed data'!$C$7</f>
        <v>3.2590710435826675E-2</v>
      </c>
      <c r="AL53" s="34">
        <f>$AB$28/'Fixed data'!$C$7</f>
        <v>3.2590710435826675E-2</v>
      </c>
      <c r="AM53" s="34">
        <f>$AB$28/'Fixed data'!$C$7</f>
        <v>3.2590710435826675E-2</v>
      </c>
      <c r="AN53" s="34">
        <f>$AB$28/'Fixed data'!$C$7</f>
        <v>3.2590710435826675E-2</v>
      </c>
      <c r="AO53" s="34">
        <f>$AB$28/'Fixed data'!$C$7</f>
        <v>3.2590710435826675E-2</v>
      </c>
      <c r="AP53" s="34">
        <f>$AB$28/'Fixed data'!$C$7</f>
        <v>3.2590710435826675E-2</v>
      </c>
      <c r="AQ53" s="34">
        <f>$AB$28/'Fixed data'!$C$7</f>
        <v>3.2590710435826675E-2</v>
      </c>
      <c r="AR53" s="34">
        <f>$AB$28/'Fixed data'!$C$7</f>
        <v>3.2590710435826675E-2</v>
      </c>
      <c r="AS53" s="34">
        <f>$AB$28/'Fixed data'!$C$7</f>
        <v>3.2590710435826675E-2</v>
      </c>
      <c r="AT53" s="34">
        <f>$AB$28/'Fixed data'!$C$7</f>
        <v>3.2590710435826675E-2</v>
      </c>
      <c r="AU53" s="34">
        <f>$AB$28/'Fixed data'!$C$7</f>
        <v>3.2590710435826675E-2</v>
      </c>
      <c r="AV53" s="34">
        <f>$AB$28/'Fixed data'!$C$7</f>
        <v>3.2590710435826675E-2</v>
      </c>
      <c r="AW53" s="34">
        <f>$AB$28/'Fixed data'!$C$7</f>
        <v>3.2590710435826675E-2</v>
      </c>
      <c r="AX53" s="34">
        <f>$AB$28/'Fixed data'!$C$7</f>
        <v>3.2590710435826675E-2</v>
      </c>
      <c r="AY53" s="34">
        <f>$AB$28/'Fixed data'!$C$7</f>
        <v>3.2590710435826675E-2</v>
      </c>
      <c r="AZ53" s="34">
        <f>$AB$28/'Fixed data'!$C$7</f>
        <v>3.2590710435826675E-2</v>
      </c>
      <c r="BA53" s="34">
        <f>$AB$28/'Fixed data'!$C$7</f>
        <v>3.2590710435826675E-2</v>
      </c>
      <c r="BB53" s="34">
        <f>$AB$28/'Fixed data'!$C$7</f>
        <v>3.2590710435826675E-2</v>
      </c>
      <c r="BC53" s="34">
        <f>$AB$28/'Fixed data'!$C$7</f>
        <v>3.2590710435826675E-2</v>
      </c>
      <c r="BD53" s="34">
        <f>$AB$28/'Fixed data'!$C$7</f>
        <v>3.2590710435826675E-2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3.2590710435826675E-2</v>
      </c>
      <c r="AE54" s="34">
        <f>$AC$28/'Fixed data'!$C$7</f>
        <v>3.2590710435826675E-2</v>
      </c>
      <c r="AF54" s="34">
        <f>$AC$28/'Fixed data'!$C$7</f>
        <v>3.2590710435826675E-2</v>
      </c>
      <c r="AG54" s="34">
        <f>$AC$28/'Fixed data'!$C$7</f>
        <v>3.2590710435826675E-2</v>
      </c>
      <c r="AH54" s="34">
        <f>$AC$28/'Fixed data'!$C$7</f>
        <v>3.2590710435826675E-2</v>
      </c>
      <c r="AI54" s="34">
        <f>$AC$28/'Fixed data'!$C$7</f>
        <v>3.2590710435826675E-2</v>
      </c>
      <c r="AJ54" s="34">
        <f>$AC$28/'Fixed data'!$C$7</f>
        <v>3.2590710435826675E-2</v>
      </c>
      <c r="AK54" s="34">
        <f>$AC$28/'Fixed data'!$C$7</f>
        <v>3.2590710435826675E-2</v>
      </c>
      <c r="AL54" s="34">
        <f>$AC$28/'Fixed data'!$C$7</f>
        <v>3.2590710435826675E-2</v>
      </c>
      <c r="AM54" s="34">
        <f>$AC$28/'Fixed data'!$C$7</f>
        <v>3.2590710435826675E-2</v>
      </c>
      <c r="AN54" s="34">
        <f>$AC$28/'Fixed data'!$C$7</f>
        <v>3.2590710435826675E-2</v>
      </c>
      <c r="AO54" s="34">
        <f>$AC$28/'Fixed data'!$C$7</f>
        <v>3.2590710435826675E-2</v>
      </c>
      <c r="AP54" s="34">
        <f>$AC$28/'Fixed data'!$C$7</f>
        <v>3.2590710435826675E-2</v>
      </c>
      <c r="AQ54" s="34">
        <f>$AC$28/'Fixed data'!$C$7</f>
        <v>3.2590710435826675E-2</v>
      </c>
      <c r="AR54" s="34">
        <f>$AC$28/'Fixed data'!$C$7</f>
        <v>3.2590710435826675E-2</v>
      </c>
      <c r="AS54" s="34">
        <f>$AC$28/'Fixed data'!$C$7</f>
        <v>3.2590710435826675E-2</v>
      </c>
      <c r="AT54" s="34">
        <f>$AC$28/'Fixed data'!$C$7</f>
        <v>3.2590710435826675E-2</v>
      </c>
      <c r="AU54" s="34">
        <f>$AC$28/'Fixed data'!$C$7</f>
        <v>3.2590710435826675E-2</v>
      </c>
      <c r="AV54" s="34">
        <f>$AC$28/'Fixed data'!$C$7</f>
        <v>3.2590710435826675E-2</v>
      </c>
      <c r="AW54" s="34">
        <f>$AC$28/'Fixed data'!$C$7</f>
        <v>3.2590710435826675E-2</v>
      </c>
      <c r="AX54" s="34">
        <f>$AC$28/'Fixed data'!$C$7</f>
        <v>3.2590710435826675E-2</v>
      </c>
      <c r="AY54" s="34">
        <f>$AC$28/'Fixed data'!$C$7</f>
        <v>3.2590710435826675E-2</v>
      </c>
      <c r="AZ54" s="34">
        <f>$AC$28/'Fixed data'!$C$7</f>
        <v>3.2590710435826675E-2</v>
      </c>
      <c r="BA54" s="34">
        <f>$AC$28/'Fixed data'!$C$7</f>
        <v>3.2590710435826675E-2</v>
      </c>
      <c r="BB54" s="34">
        <f>$AC$28/'Fixed data'!$C$7</f>
        <v>3.2590710435826675E-2</v>
      </c>
      <c r="BC54" s="34">
        <f>$AC$28/'Fixed data'!$C$7</f>
        <v>3.2590710435826675E-2</v>
      </c>
      <c r="BD54" s="34">
        <f>$AC$28/'Fixed data'!$C$7</f>
        <v>3.2590710435826675E-2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3.2590710435826675E-2</v>
      </c>
      <c r="AF55" s="34">
        <f>$AD$28/'Fixed data'!$C$7</f>
        <v>3.2590710435826675E-2</v>
      </c>
      <c r="AG55" s="34">
        <f>$AD$28/'Fixed data'!$C$7</f>
        <v>3.2590710435826675E-2</v>
      </c>
      <c r="AH55" s="34">
        <f>$AD$28/'Fixed data'!$C$7</f>
        <v>3.2590710435826675E-2</v>
      </c>
      <c r="AI55" s="34">
        <f>$AD$28/'Fixed data'!$C$7</f>
        <v>3.2590710435826675E-2</v>
      </c>
      <c r="AJ55" s="34">
        <f>$AD$28/'Fixed data'!$C$7</f>
        <v>3.2590710435826675E-2</v>
      </c>
      <c r="AK55" s="34">
        <f>$AD$28/'Fixed data'!$C$7</f>
        <v>3.2590710435826675E-2</v>
      </c>
      <c r="AL55" s="34">
        <f>$AD$28/'Fixed data'!$C$7</f>
        <v>3.2590710435826675E-2</v>
      </c>
      <c r="AM55" s="34">
        <f>$AD$28/'Fixed data'!$C$7</f>
        <v>3.2590710435826675E-2</v>
      </c>
      <c r="AN55" s="34">
        <f>$AD$28/'Fixed data'!$C$7</f>
        <v>3.2590710435826675E-2</v>
      </c>
      <c r="AO55" s="34">
        <f>$AD$28/'Fixed data'!$C$7</f>
        <v>3.2590710435826675E-2</v>
      </c>
      <c r="AP55" s="34">
        <f>$AD$28/'Fixed data'!$C$7</f>
        <v>3.2590710435826675E-2</v>
      </c>
      <c r="AQ55" s="34">
        <f>$AD$28/'Fixed data'!$C$7</f>
        <v>3.2590710435826675E-2</v>
      </c>
      <c r="AR55" s="34">
        <f>$AD$28/'Fixed data'!$C$7</f>
        <v>3.2590710435826675E-2</v>
      </c>
      <c r="AS55" s="34">
        <f>$AD$28/'Fixed data'!$C$7</f>
        <v>3.2590710435826675E-2</v>
      </c>
      <c r="AT55" s="34">
        <f>$AD$28/'Fixed data'!$C$7</f>
        <v>3.2590710435826675E-2</v>
      </c>
      <c r="AU55" s="34">
        <f>$AD$28/'Fixed data'!$C$7</f>
        <v>3.2590710435826675E-2</v>
      </c>
      <c r="AV55" s="34">
        <f>$AD$28/'Fixed data'!$C$7</f>
        <v>3.2590710435826675E-2</v>
      </c>
      <c r="AW55" s="34">
        <f>$AD$28/'Fixed data'!$C$7</f>
        <v>3.2590710435826675E-2</v>
      </c>
      <c r="AX55" s="34">
        <f>$AD$28/'Fixed data'!$C$7</f>
        <v>3.2590710435826675E-2</v>
      </c>
      <c r="AY55" s="34">
        <f>$AD$28/'Fixed data'!$C$7</f>
        <v>3.2590710435826675E-2</v>
      </c>
      <c r="AZ55" s="34">
        <f>$AD$28/'Fixed data'!$C$7</f>
        <v>3.2590710435826675E-2</v>
      </c>
      <c r="BA55" s="34">
        <f>$AD$28/'Fixed data'!$C$7</f>
        <v>3.2590710435826675E-2</v>
      </c>
      <c r="BB55" s="34">
        <f>$AD$28/'Fixed data'!$C$7</f>
        <v>3.2590710435826675E-2</v>
      </c>
      <c r="BC55" s="34">
        <f>$AD$28/'Fixed data'!$C$7</f>
        <v>3.2590710435826675E-2</v>
      </c>
      <c r="BD55" s="34">
        <f>$AD$28/'Fixed data'!$C$7</f>
        <v>3.2590710435826675E-2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3.2590710435826675E-2</v>
      </c>
      <c r="AG56" s="34">
        <f>$AE$28/'Fixed data'!$C$7</f>
        <v>3.2590710435826675E-2</v>
      </c>
      <c r="AH56" s="34">
        <f>$AE$28/'Fixed data'!$C$7</f>
        <v>3.2590710435826675E-2</v>
      </c>
      <c r="AI56" s="34">
        <f>$AE$28/'Fixed data'!$C$7</f>
        <v>3.2590710435826675E-2</v>
      </c>
      <c r="AJ56" s="34">
        <f>$AE$28/'Fixed data'!$C$7</f>
        <v>3.2590710435826675E-2</v>
      </c>
      <c r="AK56" s="34">
        <f>$AE$28/'Fixed data'!$C$7</f>
        <v>3.2590710435826675E-2</v>
      </c>
      <c r="AL56" s="34">
        <f>$AE$28/'Fixed data'!$C$7</f>
        <v>3.2590710435826675E-2</v>
      </c>
      <c r="AM56" s="34">
        <f>$AE$28/'Fixed data'!$C$7</f>
        <v>3.2590710435826675E-2</v>
      </c>
      <c r="AN56" s="34">
        <f>$AE$28/'Fixed data'!$C$7</f>
        <v>3.2590710435826675E-2</v>
      </c>
      <c r="AO56" s="34">
        <f>$AE$28/'Fixed data'!$C$7</f>
        <v>3.2590710435826675E-2</v>
      </c>
      <c r="AP56" s="34">
        <f>$AE$28/'Fixed data'!$C$7</f>
        <v>3.2590710435826675E-2</v>
      </c>
      <c r="AQ56" s="34">
        <f>$AE$28/'Fixed data'!$C$7</f>
        <v>3.2590710435826675E-2</v>
      </c>
      <c r="AR56" s="34">
        <f>$AE$28/'Fixed data'!$C$7</f>
        <v>3.2590710435826675E-2</v>
      </c>
      <c r="AS56" s="34">
        <f>$AE$28/'Fixed data'!$C$7</f>
        <v>3.2590710435826675E-2</v>
      </c>
      <c r="AT56" s="34">
        <f>$AE$28/'Fixed data'!$C$7</f>
        <v>3.2590710435826675E-2</v>
      </c>
      <c r="AU56" s="34">
        <f>$AE$28/'Fixed data'!$C$7</f>
        <v>3.2590710435826675E-2</v>
      </c>
      <c r="AV56" s="34">
        <f>$AE$28/'Fixed data'!$C$7</f>
        <v>3.2590710435826675E-2</v>
      </c>
      <c r="AW56" s="34">
        <f>$AE$28/'Fixed data'!$C$7</f>
        <v>3.2590710435826675E-2</v>
      </c>
      <c r="AX56" s="34">
        <f>$AE$28/'Fixed data'!$C$7</f>
        <v>3.2590710435826675E-2</v>
      </c>
      <c r="AY56" s="34">
        <f>$AE$28/'Fixed data'!$C$7</f>
        <v>3.2590710435826675E-2</v>
      </c>
      <c r="AZ56" s="34">
        <f>$AE$28/'Fixed data'!$C$7</f>
        <v>3.2590710435826675E-2</v>
      </c>
      <c r="BA56" s="34">
        <f>$AE$28/'Fixed data'!$C$7</f>
        <v>3.2590710435826675E-2</v>
      </c>
      <c r="BB56" s="34">
        <f>$AE$28/'Fixed data'!$C$7</f>
        <v>3.2590710435826675E-2</v>
      </c>
      <c r="BC56" s="34">
        <f>$AE$28/'Fixed data'!$C$7</f>
        <v>3.2590710435826675E-2</v>
      </c>
      <c r="BD56" s="34">
        <f>$AE$28/'Fixed data'!$C$7</f>
        <v>3.2590710435826675E-2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3.2590710435826675E-2</v>
      </c>
      <c r="AH57" s="34">
        <f>$AF$28/'Fixed data'!$C$7</f>
        <v>3.2590710435826675E-2</v>
      </c>
      <c r="AI57" s="34">
        <f>$AF$28/'Fixed data'!$C$7</f>
        <v>3.2590710435826675E-2</v>
      </c>
      <c r="AJ57" s="34">
        <f>$AF$28/'Fixed data'!$C$7</f>
        <v>3.2590710435826675E-2</v>
      </c>
      <c r="AK57" s="34">
        <f>$AF$28/'Fixed data'!$C$7</f>
        <v>3.2590710435826675E-2</v>
      </c>
      <c r="AL57" s="34">
        <f>$AF$28/'Fixed data'!$C$7</f>
        <v>3.2590710435826675E-2</v>
      </c>
      <c r="AM57" s="34">
        <f>$AF$28/'Fixed data'!$C$7</f>
        <v>3.2590710435826675E-2</v>
      </c>
      <c r="AN57" s="34">
        <f>$AF$28/'Fixed data'!$C$7</f>
        <v>3.2590710435826675E-2</v>
      </c>
      <c r="AO57" s="34">
        <f>$AF$28/'Fixed data'!$C$7</f>
        <v>3.2590710435826675E-2</v>
      </c>
      <c r="AP57" s="34">
        <f>$AF$28/'Fixed data'!$C$7</f>
        <v>3.2590710435826675E-2</v>
      </c>
      <c r="AQ57" s="34">
        <f>$AF$28/'Fixed data'!$C$7</f>
        <v>3.2590710435826675E-2</v>
      </c>
      <c r="AR57" s="34">
        <f>$AF$28/'Fixed data'!$C$7</f>
        <v>3.2590710435826675E-2</v>
      </c>
      <c r="AS57" s="34">
        <f>$AF$28/'Fixed data'!$C$7</f>
        <v>3.2590710435826675E-2</v>
      </c>
      <c r="AT57" s="34">
        <f>$AF$28/'Fixed data'!$C$7</f>
        <v>3.2590710435826675E-2</v>
      </c>
      <c r="AU57" s="34">
        <f>$AF$28/'Fixed data'!$C$7</f>
        <v>3.2590710435826675E-2</v>
      </c>
      <c r="AV57" s="34">
        <f>$AF$28/'Fixed data'!$C$7</f>
        <v>3.2590710435826675E-2</v>
      </c>
      <c r="AW57" s="34">
        <f>$AF$28/'Fixed data'!$C$7</f>
        <v>3.2590710435826675E-2</v>
      </c>
      <c r="AX57" s="34">
        <f>$AF$28/'Fixed data'!$C$7</f>
        <v>3.2590710435826675E-2</v>
      </c>
      <c r="AY57" s="34">
        <f>$AF$28/'Fixed data'!$C$7</f>
        <v>3.2590710435826675E-2</v>
      </c>
      <c r="AZ57" s="34">
        <f>$AF$28/'Fixed data'!$C$7</f>
        <v>3.2590710435826675E-2</v>
      </c>
      <c r="BA57" s="34">
        <f>$AF$28/'Fixed data'!$C$7</f>
        <v>3.2590710435826675E-2</v>
      </c>
      <c r="BB57" s="34">
        <f>$AF$28/'Fixed data'!$C$7</f>
        <v>3.2590710435826675E-2</v>
      </c>
      <c r="BC57" s="34">
        <f>$AF$28/'Fixed data'!$C$7</f>
        <v>3.2590710435826675E-2</v>
      </c>
      <c r="BD57" s="34">
        <f>$AF$28/'Fixed data'!$C$7</f>
        <v>3.2590710435826675E-2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3.2590710435826675E-2</v>
      </c>
      <c r="AI58" s="34">
        <f>$AG$28/'Fixed data'!$C$7</f>
        <v>3.2590710435826675E-2</v>
      </c>
      <c r="AJ58" s="34">
        <f>$AG$28/'Fixed data'!$C$7</f>
        <v>3.2590710435826675E-2</v>
      </c>
      <c r="AK58" s="34">
        <f>$AG$28/'Fixed data'!$C$7</f>
        <v>3.2590710435826675E-2</v>
      </c>
      <c r="AL58" s="34">
        <f>$AG$28/'Fixed data'!$C$7</f>
        <v>3.2590710435826675E-2</v>
      </c>
      <c r="AM58" s="34">
        <f>$AG$28/'Fixed data'!$C$7</f>
        <v>3.2590710435826675E-2</v>
      </c>
      <c r="AN58" s="34">
        <f>$AG$28/'Fixed data'!$C$7</f>
        <v>3.2590710435826675E-2</v>
      </c>
      <c r="AO58" s="34">
        <f>$AG$28/'Fixed data'!$C$7</f>
        <v>3.2590710435826675E-2</v>
      </c>
      <c r="AP58" s="34">
        <f>$AG$28/'Fixed data'!$C$7</f>
        <v>3.2590710435826675E-2</v>
      </c>
      <c r="AQ58" s="34">
        <f>$AG$28/'Fixed data'!$C$7</f>
        <v>3.2590710435826675E-2</v>
      </c>
      <c r="AR58" s="34">
        <f>$AG$28/'Fixed data'!$C$7</f>
        <v>3.2590710435826675E-2</v>
      </c>
      <c r="AS58" s="34">
        <f>$AG$28/'Fixed data'!$C$7</f>
        <v>3.2590710435826675E-2</v>
      </c>
      <c r="AT58" s="34">
        <f>$AG$28/'Fixed data'!$C$7</f>
        <v>3.2590710435826675E-2</v>
      </c>
      <c r="AU58" s="34">
        <f>$AG$28/'Fixed data'!$C$7</f>
        <v>3.2590710435826675E-2</v>
      </c>
      <c r="AV58" s="34">
        <f>$AG$28/'Fixed data'!$C$7</f>
        <v>3.2590710435826675E-2</v>
      </c>
      <c r="AW58" s="34">
        <f>$AG$28/'Fixed data'!$C$7</f>
        <v>3.2590710435826675E-2</v>
      </c>
      <c r="AX58" s="34">
        <f>$AG$28/'Fixed data'!$C$7</f>
        <v>3.2590710435826675E-2</v>
      </c>
      <c r="AY58" s="34">
        <f>$AG$28/'Fixed data'!$C$7</f>
        <v>3.2590710435826675E-2</v>
      </c>
      <c r="AZ58" s="34">
        <f>$AG$28/'Fixed data'!$C$7</f>
        <v>3.2590710435826675E-2</v>
      </c>
      <c r="BA58" s="34">
        <f>$AG$28/'Fixed data'!$C$7</f>
        <v>3.2590710435826675E-2</v>
      </c>
      <c r="BB58" s="34">
        <f>$AG$28/'Fixed data'!$C$7</f>
        <v>3.2590710435826675E-2</v>
      </c>
      <c r="BC58" s="34">
        <f>$AG$28/'Fixed data'!$C$7</f>
        <v>3.2590710435826675E-2</v>
      </c>
      <c r="BD58" s="34">
        <f>$AG$28/'Fixed data'!$C$7</f>
        <v>3.2590710435826675E-2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3.2590710435826675E-2</v>
      </c>
      <c r="AJ59" s="34">
        <f>$AH$28/'Fixed data'!$C$7</f>
        <v>3.2590710435826675E-2</v>
      </c>
      <c r="AK59" s="34">
        <f>$AH$28/'Fixed data'!$C$7</f>
        <v>3.2590710435826675E-2</v>
      </c>
      <c r="AL59" s="34">
        <f>$AH$28/'Fixed data'!$C$7</f>
        <v>3.2590710435826675E-2</v>
      </c>
      <c r="AM59" s="34">
        <f>$AH$28/'Fixed data'!$C$7</f>
        <v>3.2590710435826675E-2</v>
      </c>
      <c r="AN59" s="34">
        <f>$AH$28/'Fixed data'!$C$7</f>
        <v>3.2590710435826675E-2</v>
      </c>
      <c r="AO59" s="34">
        <f>$AH$28/'Fixed data'!$C$7</f>
        <v>3.2590710435826675E-2</v>
      </c>
      <c r="AP59" s="34">
        <f>$AH$28/'Fixed data'!$C$7</f>
        <v>3.2590710435826675E-2</v>
      </c>
      <c r="AQ59" s="34">
        <f>$AH$28/'Fixed data'!$C$7</f>
        <v>3.2590710435826675E-2</v>
      </c>
      <c r="AR59" s="34">
        <f>$AH$28/'Fixed data'!$C$7</f>
        <v>3.2590710435826675E-2</v>
      </c>
      <c r="AS59" s="34">
        <f>$AH$28/'Fixed data'!$C$7</f>
        <v>3.2590710435826675E-2</v>
      </c>
      <c r="AT59" s="34">
        <f>$AH$28/'Fixed data'!$C$7</f>
        <v>3.2590710435826675E-2</v>
      </c>
      <c r="AU59" s="34">
        <f>$AH$28/'Fixed data'!$C$7</f>
        <v>3.2590710435826675E-2</v>
      </c>
      <c r="AV59" s="34">
        <f>$AH$28/'Fixed data'!$C$7</f>
        <v>3.2590710435826675E-2</v>
      </c>
      <c r="AW59" s="34">
        <f>$AH$28/'Fixed data'!$C$7</f>
        <v>3.2590710435826675E-2</v>
      </c>
      <c r="AX59" s="34">
        <f>$AH$28/'Fixed data'!$C$7</f>
        <v>3.2590710435826675E-2</v>
      </c>
      <c r="AY59" s="34">
        <f>$AH$28/'Fixed data'!$C$7</f>
        <v>3.2590710435826675E-2</v>
      </c>
      <c r="AZ59" s="34">
        <f>$AH$28/'Fixed data'!$C$7</f>
        <v>3.2590710435826675E-2</v>
      </c>
      <c r="BA59" s="34">
        <f>$AH$28/'Fixed data'!$C$7</f>
        <v>3.2590710435826675E-2</v>
      </c>
      <c r="BB59" s="34">
        <f>$AH$28/'Fixed data'!$C$7</f>
        <v>3.2590710435826675E-2</v>
      </c>
      <c r="BC59" s="34">
        <f>$AH$28/'Fixed data'!$C$7</f>
        <v>3.2590710435826675E-2</v>
      </c>
      <c r="BD59" s="34">
        <f>$AH$28/'Fixed data'!$C$7</f>
        <v>3.2590710435826675E-2</v>
      </c>
    </row>
    <row r="60" spans="1:56" ht="16.5" collapsed="1" x14ac:dyDescent="0.35">
      <c r="A60" s="115"/>
      <c r="B60" s="9" t="s">
        <v>7</v>
      </c>
      <c r="C60" s="9" t="s">
        <v>61</v>
      </c>
      <c r="D60" s="9" t="s">
        <v>40</v>
      </c>
      <c r="E60" s="34">
        <f>SUM(E30:E59)</f>
        <v>0</v>
      </c>
      <c r="F60" s="34">
        <f t="shared" ref="F60:BD60" si="6">SUM(F30:F59)</f>
        <v>-3.8367999999999999E-2</v>
      </c>
      <c r="G60" s="34">
        <f t="shared" si="6"/>
        <v>-7.3940764871029685E-2</v>
      </c>
      <c r="H60" s="34">
        <f t="shared" si="6"/>
        <v>-0.10716298103028513</v>
      </c>
      <c r="I60" s="34">
        <f t="shared" si="6"/>
        <v>-0.13806996878399036</v>
      </c>
      <c r="J60" s="34">
        <f t="shared" si="6"/>
        <v>-0.16643658607279113</v>
      </c>
      <c r="K60" s="34">
        <f t="shared" si="6"/>
        <v>-0.19231567810968372</v>
      </c>
      <c r="L60" s="34">
        <f t="shared" si="6"/>
        <v>-0.21542632148751376</v>
      </c>
      <c r="M60" s="34">
        <f t="shared" si="6"/>
        <v>-0.23560069597369962</v>
      </c>
      <c r="N60" s="34">
        <f t="shared" si="6"/>
        <v>-0.21689175539216321</v>
      </c>
      <c r="O60" s="34">
        <f t="shared" si="6"/>
        <v>-0.19610133257999332</v>
      </c>
      <c r="P60" s="34">
        <f t="shared" si="6"/>
        <v>-0.17332598615956712</v>
      </c>
      <c r="Q60" s="34">
        <f t="shared" si="6"/>
        <v>-0.1486934049398379</v>
      </c>
      <c r="R60" s="34">
        <f t="shared" si="6"/>
        <v>-0.12239143578161016</v>
      </c>
      <c r="S60" s="34">
        <f t="shared" si="6"/>
        <v>-9.461092739323089E-2</v>
      </c>
      <c r="T60" s="34">
        <f t="shared" si="6"/>
        <v>-6.553500492155237E-2</v>
      </c>
      <c r="U60" s="34">
        <f t="shared" si="6"/>
        <v>-3.5347947599670394E-2</v>
      </c>
      <c r="V60" s="34">
        <f t="shared" si="6"/>
        <v>-4.2344966746611715E-3</v>
      </c>
      <c r="W60" s="34">
        <f t="shared" si="6"/>
        <v>2.7577703053541673E-2</v>
      </c>
      <c r="X60" s="34">
        <f t="shared" si="6"/>
        <v>5.9809325616580956E-2</v>
      </c>
      <c r="Y60" s="34">
        <f t="shared" si="6"/>
        <v>9.2258401269966317E-2</v>
      </c>
      <c r="Z60" s="34">
        <f t="shared" si="6"/>
        <v>0.12480557487627722</v>
      </c>
      <c r="AA60" s="34">
        <f t="shared" si="6"/>
        <v>0.15738797553454587</v>
      </c>
      <c r="AB60" s="34">
        <f t="shared" si="6"/>
        <v>0.18997791650005968</v>
      </c>
      <c r="AC60" s="34">
        <f t="shared" si="6"/>
        <v>0.22256862693588636</v>
      </c>
      <c r="AD60" s="34">
        <f t="shared" si="6"/>
        <v>0.25515933737171304</v>
      </c>
      <c r="AE60" s="34">
        <f t="shared" si="6"/>
        <v>0.28775004780753971</v>
      </c>
      <c r="AF60" s="34">
        <f t="shared" si="6"/>
        <v>0.32034075824336639</v>
      </c>
      <c r="AG60" s="34">
        <f t="shared" si="6"/>
        <v>0.35293146867919306</v>
      </c>
      <c r="AH60" s="34">
        <f t="shared" si="6"/>
        <v>0.38552217911501974</v>
      </c>
      <c r="AI60" s="34">
        <f t="shared" si="6"/>
        <v>0.41811288955084641</v>
      </c>
      <c r="AJ60" s="34">
        <f t="shared" si="6"/>
        <v>0.41811288955084641</v>
      </c>
      <c r="AK60" s="34">
        <f t="shared" si="6"/>
        <v>0.41811288955084641</v>
      </c>
      <c r="AL60" s="34">
        <f t="shared" si="6"/>
        <v>0.41811288955084641</v>
      </c>
      <c r="AM60" s="34">
        <f t="shared" si="6"/>
        <v>0.41811288955084641</v>
      </c>
      <c r="AN60" s="34">
        <f t="shared" si="6"/>
        <v>0.41811288955084641</v>
      </c>
      <c r="AO60" s="34">
        <f t="shared" si="6"/>
        <v>0.41811288955084641</v>
      </c>
      <c r="AP60" s="34">
        <f t="shared" si="6"/>
        <v>0.41811288955084641</v>
      </c>
      <c r="AQ60" s="34">
        <f t="shared" si="6"/>
        <v>0.41811288955084641</v>
      </c>
      <c r="AR60" s="34">
        <f t="shared" si="6"/>
        <v>0.41811288955084641</v>
      </c>
      <c r="AS60" s="34">
        <f t="shared" si="6"/>
        <v>0.41811288955084641</v>
      </c>
      <c r="AT60" s="34">
        <f t="shared" si="6"/>
        <v>0.41811288955084641</v>
      </c>
      <c r="AU60" s="34">
        <f t="shared" si="6"/>
        <v>0.41811288955084641</v>
      </c>
      <c r="AV60" s="34">
        <f t="shared" si="6"/>
        <v>0.41811288955084641</v>
      </c>
      <c r="AW60" s="34">
        <f t="shared" si="6"/>
        <v>0.41811288955084641</v>
      </c>
      <c r="AX60" s="34">
        <f t="shared" si="6"/>
        <v>0.41811288955084641</v>
      </c>
      <c r="AY60" s="34">
        <f t="shared" si="6"/>
        <v>0.45648088955084637</v>
      </c>
      <c r="AZ60" s="34">
        <f t="shared" si="6"/>
        <v>0.4920536544218761</v>
      </c>
      <c r="BA60" s="34">
        <f t="shared" si="6"/>
        <v>0.52527587058113157</v>
      </c>
      <c r="BB60" s="34">
        <f t="shared" si="6"/>
        <v>0.55618285833483672</v>
      </c>
      <c r="BC60" s="34">
        <f t="shared" si="6"/>
        <v>0.58454947562363779</v>
      </c>
      <c r="BD60" s="34">
        <f t="shared" si="6"/>
        <v>0.61042856766053033</v>
      </c>
    </row>
    <row r="61" spans="1:56" ht="17.25" hidden="1" customHeight="1" outlineLevel="1" x14ac:dyDescent="0.35">
      <c r="A61" s="115"/>
      <c r="B61" s="9" t="s">
        <v>35</v>
      </c>
      <c r="C61" s="9" t="s">
        <v>62</v>
      </c>
      <c r="D61" s="9" t="s">
        <v>40</v>
      </c>
      <c r="E61" s="34">
        <v>0</v>
      </c>
      <c r="F61" s="34">
        <f>E62</f>
        <v>-1.7265600000000001</v>
      </c>
      <c r="G61" s="34">
        <f t="shared" ref="G61:BD61" si="7">F62</f>
        <v>-3.2889664191963366</v>
      </c>
      <c r="H61" s="34">
        <f t="shared" si="7"/>
        <v>-4.7100253814918016</v>
      </c>
      <c r="I61" s="34">
        <f t="shared" si="7"/>
        <v>-5.993676849378252</v>
      </c>
      <c r="J61" s="34">
        <f t="shared" si="7"/>
        <v>-7.132104658590297</v>
      </c>
      <c r="K61" s="34">
        <f t="shared" si="7"/>
        <v>-8.1302272141776726</v>
      </c>
      <c r="L61" s="34">
        <f t="shared" si="7"/>
        <v>-8.9778904880703401</v>
      </c>
      <c r="M61" s="34">
        <f t="shared" si="7"/>
        <v>-9.6703110184611898</v>
      </c>
      <c r="N61" s="34">
        <f t="shared" si="7"/>
        <v>-8.592807996318351</v>
      </c>
      <c r="O61" s="34">
        <f t="shared" si="7"/>
        <v>-7.4403472143785425</v>
      </c>
      <c r="P61" s="34">
        <f t="shared" si="7"/>
        <v>-6.2193552928793698</v>
      </c>
      <c r="Q61" s="34">
        <f t="shared" si="7"/>
        <v>-4.9375631518319878</v>
      </c>
      <c r="R61" s="34">
        <f t="shared" si="7"/>
        <v>-3.6052811347719018</v>
      </c>
      <c r="S61" s="34">
        <f t="shared" si="7"/>
        <v>-2.2327668215132244</v>
      </c>
      <c r="T61" s="34">
        <f t="shared" si="7"/>
        <v>-0.8297393828944597</v>
      </c>
      <c r="U61" s="34">
        <f t="shared" si="7"/>
        <v>0.59421320151178159</v>
      </c>
      <c r="V61" s="34">
        <f t="shared" si="7"/>
        <v>2.0296664407368672</v>
      </c>
      <c r="W61" s="34">
        <f t="shared" si="7"/>
        <v>3.4654499251806565</v>
      </c>
      <c r="X61" s="34">
        <f t="shared" si="7"/>
        <v>4.8882952374638826</v>
      </c>
      <c r="Y61" s="34">
        <f t="shared" si="7"/>
        <v>6.2886943162496429</v>
      </c>
      <c r="Z61" s="34">
        <f t="shared" si="7"/>
        <v>7.6610587272636668</v>
      </c>
      <c r="AA61" s="34">
        <f t="shared" si="7"/>
        <v>9.0024611820094798</v>
      </c>
      <c r="AB61" s="34">
        <f t="shared" si="7"/>
        <v>10.311620549923056</v>
      </c>
      <c r="AC61" s="34">
        <f t="shared" si="7"/>
        <v>11.588224603035197</v>
      </c>
      <c r="AD61" s="34">
        <f t="shared" si="7"/>
        <v>12.832237945711512</v>
      </c>
      <c r="AE61" s="34">
        <f t="shared" si="7"/>
        <v>14.043660577952</v>
      </c>
      <c r="AF61" s="34">
        <f t="shared" si="7"/>
        <v>15.222492499756662</v>
      </c>
      <c r="AG61" s="34">
        <f t="shared" si="7"/>
        <v>16.368733711125497</v>
      </c>
      <c r="AH61" s="34">
        <f t="shared" si="7"/>
        <v>17.482384212058506</v>
      </c>
      <c r="AI61" s="34">
        <f t="shared" si="7"/>
        <v>18.563444002555688</v>
      </c>
      <c r="AJ61" s="34">
        <f t="shared" si="7"/>
        <v>19.611913082617043</v>
      </c>
      <c r="AK61" s="34">
        <f t="shared" si="7"/>
        <v>20.660382162678399</v>
      </c>
      <c r="AL61" s="34">
        <f t="shared" si="7"/>
        <v>21.708851242739755</v>
      </c>
      <c r="AM61" s="34">
        <f t="shared" si="7"/>
        <v>22.75732032280111</v>
      </c>
      <c r="AN61" s="34">
        <f t="shared" si="7"/>
        <v>23.805789402862466</v>
      </c>
      <c r="AO61" s="34">
        <f t="shared" si="7"/>
        <v>24.854258482923822</v>
      </c>
      <c r="AP61" s="34">
        <f t="shared" si="7"/>
        <v>25.902727562985177</v>
      </c>
      <c r="AQ61" s="34">
        <f t="shared" si="7"/>
        <v>26.951196643046533</v>
      </c>
      <c r="AR61" s="34">
        <f t="shared" si="7"/>
        <v>27.999665723107888</v>
      </c>
      <c r="AS61" s="34">
        <f t="shared" si="7"/>
        <v>29.048134803169244</v>
      </c>
      <c r="AT61" s="34">
        <f t="shared" si="7"/>
        <v>30.0966038832306</v>
      </c>
      <c r="AU61" s="34">
        <f t="shared" si="7"/>
        <v>31.145072963291955</v>
      </c>
      <c r="AV61" s="34">
        <f t="shared" si="7"/>
        <v>32.193542043353311</v>
      </c>
      <c r="AW61" s="34">
        <f t="shared" si="7"/>
        <v>33.242011123414663</v>
      </c>
      <c r="AX61" s="34">
        <f t="shared" si="7"/>
        <v>34.290480203476015</v>
      </c>
      <c r="AY61" s="34">
        <f t="shared" si="7"/>
        <v>33.872367313925167</v>
      </c>
      <c r="AZ61" s="34">
        <f t="shared" si="7"/>
        <v>33.415886424374321</v>
      </c>
      <c r="BA61" s="34">
        <f t="shared" si="7"/>
        <v>32.923832769952448</v>
      </c>
      <c r="BB61" s="34">
        <f t="shared" si="7"/>
        <v>32.398556899371314</v>
      </c>
      <c r="BC61" s="34">
        <f t="shared" si="7"/>
        <v>31.842374041036479</v>
      </c>
      <c r="BD61" s="34">
        <f t="shared" si="7"/>
        <v>31.257824565412839</v>
      </c>
    </row>
    <row r="62" spans="1:56" ht="16.5" hidden="1" customHeight="1" outlineLevel="1" x14ac:dyDescent="0.3">
      <c r="A62" s="115"/>
      <c r="B62" s="9" t="s">
        <v>34</v>
      </c>
      <c r="C62" s="9" t="s">
        <v>68</v>
      </c>
      <c r="D62" s="9" t="s">
        <v>40</v>
      </c>
      <c r="E62" s="34">
        <f t="shared" ref="E62:BD62" si="8">E28-E60+E61</f>
        <v>-1.7265600000000001</v>
      </c>
      <c r="F62" s="34">
        <f t="shared" si="8"/>
        <v>-3.2889664191963366</v>
      </c>
      <c r="G62" s="34">
        <f t="shared" si="8"/>
        <v>-4.7100253814918016</v>
      </c>
      <c r="H62" s="34">
        <f t="shared" si="8"/>
        <v>-5.993676849378252</v>
      </c>
      <c r="I62" s="34">
        <f t="shared" si="8"/>
        <v>-7.132104658590297</v>
      </c>
      <c r="J62" s="34">
        <f t="shared" si="8"/>
        <v>-8.1302272141776726</v>
      </c>
      <c r="K62" s="34">
        <f t="shared" si="8"/>
        <v>-8.9778904880703401</v>
      </c>
      <c r="L62" s="34">
        <f t="shared" si="8"/>
        <v>-9.6703110184611898</v>
      </c>
      <c r="M62" s="34">
        <f t="shared" si="8"/>
        <v>-8.592807996318351</v>
      </c>
      <c r="N62" s="34">
        <f t="shared" si="8"/>
        <v>-7.4403472143785425</v>
      </c>
      <c r="O62" s="34">
        <f t="shared" si="8"/>
        <v>-6.2193552928793698</v>
      </c>
      <c r="P62" s="34">
        <f t="shared" si="8"/>
        <v>-4.9375631518319878</v>
      </c>
      <c r="Q62" s="34">
        <f t="shared" si="8"/>
        <v>-3.6052811347719018</v>
      </c>
      <c r="R62" s="34">
        <f t="shared" si="8"/>
        <v>-2.2327668215132244</v>
      </c>
      <c r="S62" s="34">
        <f t="shared" si="8"/>
        <v>-0.8297393828944597</v>
      </c>
      <c r="T62" s="34">
        <f t="shared" si="8"/>
        <v>0.59421320151178159</v>
      </c>
      <c r="U62" s="34">
        <f t="shared" si="8"/>
        <v>2.0296664407368672</v>
      </c>
      <c r="V62" s="34">
        <f t="shared" si="8"/>
        <v>3.4654499251806565</v>
      </c>
      <c r="W62" s="34">
        <f t="shared" si="8"/>
        <v>4.8882952374638826</v>
      </c>
      <c r="X62" s="34">
        <f t="shared" si="8"/>
        <v>6.2886943162496429</v>
      </c>
      <c r="Y62" s="34">
        <f t="shared" si="8"/>
        <v>7.6610587272636668</v>
      </c>
      <c r="Z62" s="34">
        <f t="shared" si="8"/>
        <v>9.0024611820094798</v>
      </c>
      <c r="AA62" s="34">
        <f t="shared" si="8"/>
        <v>10.311620549923056</v>
      </c>
      <c r="AB62" s="34">
        <f t="shared" si="8"/>
        <v>11.588224603035197</v>
      </c>
      <c r="AC62" s="34">
        <f t="shared" si="8"/>
        <v>12.832237945711512</v>
      </c>
      <c r="AD62" s="34">
        <f t="shared" si="8"/>
        <v>14.043660577952</v>
      </c>
      <c r="AE62" s="34">
        <f t="shared" si="8"/>
        <v>15.222492499756662</v>
      </c>
      <c r="AF62" s="34">
        <f t="shared" si="8"/>
        <v>16.368733711125497</v>
      </c>
      <c r="AG62" s="34">
        <f t="shared" si="8"/>
        <v>17.482384212058506</v>
      </c>
      <c r="AH62" s="34">
        <f t="shared" si="8"/>
        <v>18.563444002555688</v>
      </c>
      <c r="AI62" s="34">
        <f t="shared" si="8"/>
        <v>19.611913082617043</v>
      </c>
      <c r="AJ62" s="34">
        <f t="shared" si="8"/>
        <v>20.660382162678399</v>
      </c>
      <c r="AK62" s="34">
        <f t="shared" si="8"/>
        <v>21.708851242739755</v>
      </c>
      <c r="AL62" s="34">
        <f t="shared" si="8"/>
        <v>22.75732032280111</v>
      </c>
      <c r="AM62" s="34">
        <f t="shared" si="8"/>
        <v>23.805789402862466</v>
      </c>
      <c r="AN62" s="34">
        <f t="shared" si="8"/>
        <v>24.854258482923822</v>
      </c>
      <c r="AO62" s="34">
        <f t="shared" si="8"/>
        <v>25.902727562985177</v>
      </c>
      <c r="AP62" s="34">
        <f t="shared" si="8"/>
        <v>26.951196643046533</v>
      </c>
      <c r="AQ62" s="34">
        <f t="shared" si="8"/>
        <v>27.999665723107888</v>
      </c>
      <c r="AR62" s="34">
        <f t="shared" si="8"/>
        <v>29.048134803169244</v>
      </c>
      <c r="AS62" s="34">
        <f t="shared" si="8"/>
        <v>30.0966038832306</v>
      </c>
      <c r="AT62" s="34">
        <f t="shared" si="8"/>
        <v>31.145072963291955</v>
      </c>
      <c r="AU62" s="34">
        <f t="shared" si="8"/>
        <v>32.193542043353311</v>
      </c>
      <c r="AV62" s="34">
        <f t="shared" si="8"/>
        <v>33.242011123414663</v>
      </c>
      <c r="AW62" s="34">
        <f t="shared" si="8"/>
        <v>34.290480203476015</v>
      </c>
      <c r="AX62" s="34">
        <f t="shared" si="8"/>
        <v>33.872367313925167</v>
      </c>
      <c r="AY62" s="34">
        <f t="shared" si="8"/>
        <v>33.415886424374321</v>
      </c>
      <c r="AZ62" s="34">
        <f t="shared" si="8"/>
        <v>32.923832769952448</v>
      </c>
      <c r="BA62" s="34">
        <f t="shared" si="8"/>
        <v>32.398556899371314</v>
      </c>
      <c r="BB62" s="34">
        <f t="shared" si="8"/>
        <v>31.842374041036479</v>
      </c>
      <c r="BC62" s="34">
        <f t="shared" si="8"/>
        <v>31.257824565412839</v>
      </c>
      <c r="BD62" s="34">
        <f t="shared" si="8"/>
        <v>30.647395997752309</v>
      </c>
    </row>
    <row r="63" spans="1:56" ht="16.5" collapsed="1" x14ac:dyDescent="0.3">
      <c r="A63" s="115"/>
      <c r="B63" s="9" t="s">
        <v>8</v>
      </c>
      <c r="C63" s="11" t="s">
        <v>67</v>
      </c>
      <c r="D63" s="9" t="s">
        <v>40</v>
      </c>
      <c r="E63" s="34">
        <f>AVERAGE(E61:E62)*'Fixed data'!$C$3</f>
        <v>-4.1696424000000003E-2</v>
      </c>
      <c r="F63" s="34">
        <f>AVERAGE(F61:F62)*'Fixed data'!$C$3</f>
        <v>-0.12112496302359153</v>
      </c>
      <c r="G63" s="34">
        <f>AVERAGE(G61:G62)*'Fixed data'!$C$3</f>
        <v>-0.19317565198661854</v>
      </c>
      <c r="H63" s="34">
        <f>AVERAGE(H61:H62)*'Fixed data'!$C$3</f>
        <v>-0.25849440887551178</v>
      </c>
      <c r="I63" s="34">
        <f>AVERAGE(I61:I62)*'Fixed data'!$C$3</f>
        <v>-0.31698762341744047</v>
      </c>
      <c r="J63" s="34">
        <f>AVERAGE(J61:J62)*'Fixed data'!$C$3</f>
        <v>-0.36858531472734646</v>
      </c>
      <c r="K63" s="34">
        <f>AVERAGE(K61:K62)*'Fixed data'!$C$3</f>
        <v>-0.41316104250928953</v>
      </c>
      <c r="L63" s="34">
        <f>AVERAGE(L61:L62)*'Fixed data'!$C$3</f>
        <v>-0.45035406638273645</v>
      </c>
      <c r="M63" s="34">
        <f>AVERAGE(M61:M62)*'Fixed data'!$C$3</f>
        <v>-0.44105432420692592</v>
      </c>
      <c r="N63" s="34">
        <f>AVERAGE(N61:N62)*'Fixed data'!$C$3</f>
        <v>-0.38720069833832998</v>
      </c>
      <c r="O63" s="34">
        <f>AVERAGE(O61:O62)*'Fixed data'!$C$3</f>
        <v>-0.32988181555027857</v>
      </c>
      <c r="P63" s="34">
        <f>AVERAGE(P61:P62)*'Fixed data'!$C$3</f>
        <v>-0.26943958043977934</v>
      </c>
      <c r="Q63" s="34">
        <f>AVERAGE(Q61:Q62)*'Fixed data'!$C$3</f>
        <v>-0.20630968952148396</v>
      </c>
      <c r="R63" s="34">
        <f>AVERAGE(R61:R62)*'Fixed data'!$C$3</f>
        <v>-0.1409888581442858</v>
      </c>
      <c r="S63" s="34">
        <f>AVERAGE(S61:S62)*'Fixed data'!$C$3</f>
        <v>-7.3959524836445578E-2</v>
      </c>
      <c r="T63" s="34">
        <f>AVERAGE(T61:T62)*'Fixed data'!$C$3</f>
        <v>-5.6879572803916765E-3</v>
      </c>
      <c r="U63" s="34">
        <f>AVERAGE(U61:U62)*'Fixed data'!$C$3</f>
        <v>6.3366693360304871E-2</v>
      </c>
      <c r="V63" s="34">
        <f>AVERAGE(V61:V62)*'Fixed data'!$C$3</f>
        <v>0.1327070602369082</v>
      </c>
      <c r="W63" s="34">
        <f>AVERAGE(W61:W62)*'Fixed data'!$C$3</f>
        <v>0.20174294567786563</v>
      </c>
      <c r="X63" s="34">
        <f>AVERAGE(X61:X62)*'Fixed data'!$C$3</f>
        <v>0.26992429772218168</v>
      </c>
      <c r="Y63" s="34">
        <f>AVERAGE(Y61:Y62)*'Fixed data'!$C$3</f>
        <v>0.33688653600084645</v>
      </c>
      <c r="Z63" s="34">
        <f>AVERAGE(Z61:Z62)*'Fixed data'!$C$3</f>
        <v>0.40242400580894655</v>
      </c>
      <c r="AA63" s="34">
        <f>AVERAGE(AA61:AA62)*'Fixed data'!$C$3</f>
        <v>0.46643507382617078</v>
      </c>
      <c r="AB63" s="34">
        <f>AVERAGE(AB61:AB62)*'Fixed data'!$C$3</f>
        <v>0.52888126044394179</v>
      </c>
      <c r="AC63" s="34">
        <f>AVERAGE(AC61:AC62)*'Fixed data'!$C$3</f>
        <v>0.589754170552233</v>
      </c>
      <c r="AD63" s="34">
        <f>AVERAGE(AD61:AD62)*'Fixed data'!$C$3</f>
        <v>0.64905294934647384</v>
      </c>
      <c r="AE63" s="34">
        <f>AVERAGE(AE61:AE62)*'Fixed data'!$C$3</f>
        <v>0.70677759682666419</v>
      </c>
      <c r="AF63" s="34">
        <f>AVERAGE(AF61:AF62)*'Fixed data'!$C$3</f>
        <v>0.76292811299280416</v>
      </c>
      <c r="AG63" s="34">
        <f>AVERAGE(AG61:AG62)*'Fixed data'!$C$3</f>
        <v>0.81750449784489376</v>
      </c>
      <c r="AH63" s="34">
        <f>AVERAGE(AH61:AH62)*'Fixed data'!$C$3</f>
        <v>0.87050675138293276</v>
      </c>
      <c r="AI63" s="34">
        <f>AVERAGE(AI61:AI62)*'Fixed data'!$C$3</f>
        <v>0.92193487360692161</v>
      </c>
      <c r="AJ63" s="34">
        <f>AVERAGE(AJ61:AJ62)*'Fixed data'!$C$3</f>
        <v>0.97257593017388488</v>
      </c>
      <c r="AK63" s="34">
        <f>AVERAGE(AK61:AK62)*'Fixed data'!$C$3</f>
        <v>1.0232169867408485</v>
      </c>
      <c r="AL63" s="34">
        <f>AVERAGE(AL61:AL62)*'Fixed data'!$C$3</f>
        <v>1.0738580433078118</v>
      </c>
      <c r="AM63" s="34">
        <f>AVERAGE(AM61:AM62)*'Fixed data'!$C$3</f>
        <v>1.1244990998747755</v>
      </c>
      <c r="AN63" s="34">
        <f>AVERAGE(AN61:AN62)*'Fixed data'!$C$3</f>
        <v>1.1751401564417387</v>
      </c>
      <c r="AO63" s="34">
        <f>AVERAGE(AO61:AO62)*'Fixed data'!$C$3</f>
        <v>1.2257812130087025</v>
      </c>
      <c r="AP63" s="34">
        <f>AVERAGE(AP61:AP62)*'Fixed data'!$C$3</f>
        <v>1.2764222695756657</v>
      </c>
      <c r="AQ63" s="34">
        <f>AVERAGE(AQ61:AQ62)*'Fixed data'!$C$3</f>
        <v>1.3270633261426295</v>
      </c>
      <c r="AR63" s="34">
        <f>AVERAGE(AR61:AR62)*'Fixed data'!$C$3</f>
        <v>1.3777043827095927</v>
      </c>
      <c r="AS63" s="34">
        <f>AVERAGE(AS61:AS62)*'Fixed data'!$C$3</f>
        <v>1.4283454392765564</v>
      </c>
      <c r="AT63" s="34">
        <f>AVERAGE(AT61:AT62)*'Fixed data'!$C$3</f>
        <v>1.4789864958435197</v>
      </c>
      <c r="AU63" s="34">
        <f>AVERAGE(AU61:AU62)*'Fixed data'!$C$3</f>
        <v>1.5296275524104834</v>
      </c>
      <c r="AV63" s="34">
        <f>AVERAGE(AV61:AV62)*'Fixed data'!$C$3</f>
        <v>1.5802686089774467</v>
      </c>
      <c r="AW63" s="34">
        <f>AVERAGE(AW61:AW62)*'Fixed data'!$C$3</f>
        <v>1.63090966554441</v>
      </c>
      <c r="AX63" s="34">
        <f>AVERAGE(AX61:AX62)*'Fixed data'!$C$3</f>
        <v>1.6461327675452389</v>
      </c>
      <c r="AY63" s="34">
        <f>AVERAGE(AY61:AY62)*'Fixed data'!$C$3</f>
        <v>1.6250113277799327</v>
      </c>
      <c r="AZ63" s="34">
        <f>AVERAGE(AZ61:AZ62)*'Fixed data'!$C$3</f>
        <v>1.6021042185429915</v>
      </c>
      <c r="BA63" s="34">
        <f>AVERAGE(BA61:BA62)*'Fixed data'!$C$3</f>
        <v>1.5775357105141692</v>
      </c>
      <c r="BB63" s="34">
        <f>AVERAGE(BB61:BB62)*'Fixed data'!$C$3</f>
        <v>1.5514184822108483</v>
      </c>
      <c r="BC63" s="34">
        <f>AVERAGE(BC61:BC62)*'Fixed data'!$C$3</f>
        <v>1.523869796345751</v>
      </c>
      <c r="BD63" s="34">
        <f>AVERAGE(BD61:BD62)*'Fixed data'!$C$3</f>
        <v>1.4950110766004383</v>
      </c>
    </row>
    <row r="64" spans="1:56" ht="15.75" thickBot="1" x14ac:dyDescent="0.35">
      <c r="A64" s="114"/>
      <c r="B64" s="12" t="s">
        <v>94</v>
      </c>
      <c r="C64" s="12" t="s">
        <v>45</v>
      </c>
      <c r="D64" s="12" t="s">
        <v>40</v>
      </c>
      <c r="E64" s="53">
        <f t="shared" ref="E64:BD64" si="9">E29+E60+E63</f>
        <v>-0.47333642399999981</v>
      </c>
      <c r="F64" s="53">
        <f t="shared" si="9"/>
        <v>-0.55968656782267545</v>
      </c>
      <c r="G64" s="53">
        <f t="shared" si="9"/>
        <v>-0.64086634864927172</v>
      </c>
      <c r="H64" s="53">
        <f t="shared" si="9"/>
        <v>-0.71336100213498077</v>
      </c>
      <c r="I64" s="53">
        <f t="shared" si="9"/>
        <v>-0.7741820367004395</v>
      </c>
      <c r="J64" s="53">
        <f t="shared" si="9"/>
        <v>-0.82616168621517905</v>
      </c>
      <c r="K64" s="53">
        <f t="shared" si="9"/>
        <v>-0.8654714586195611</v>
      </c>
      <c r="L64" s="53">
        <f t="shared" si="9"/>
        <v>-0.89274210083984096</v>
      </c>
      <c r="M64" s="53">
        <f t="shared" si="9"/>
        <v>-0.46617943863834099</v>
      </c>
      <c r="N64" s="53">
        <f t="shared" si="9"/>
        <v>-0.37020019709358193</v>
      </c>
      <c r="O64" s="53">
        <f t="shared" si="9"/>
        <v>-0.2697605009004771</v>
      </c>
      <c r="P64" s="53">
        <f t="shared" si="9"/>
        <v>-0.16564902787739283</v>
      </c>
      <c r="Q64" s="53">
        <f t="shared" si="9"/>
        <v>-5.9105941431259829E-2</v>
      </c>
      <c r="R64" s="53">
        <f t="shared" si="9"/>
        <v>4.9150425443370838E-2</v>
      </c>
      <c r="S64" s="53">
        <f t="shared" si="9"/>
        <v>0.15853367557670683</v>
      </c>
      <c r="T64" s="53">
        <f t="shared" si="9"/>
        <v>0.26838143266922815</v>
      </c>
      <c r="U64" s="53">
        <f t="shared" si="9"/>
        <v>0.37804506866698806</v>
      </c>
      <c r="V64" s="53">
        <f t="shared" si="9"/>
        <v>0.48635981050452903</v>
      </c>
      <c r="W64" s="53">
        <f t="shared" si="9"/>
        <v>0.59192640256559914</v>
      </c>
      <c r="X64" s="53">
        <f t="shared" si="9"/>
        <v>0.69478572443934783</v>
      </c>
      <c r="Y64" s="53">
        <f t="shared" si="9"/>
        <v>0.79530064034181036</v>
      </c>
      <c r="Z64" s="53">
        <f t="shared" si="9"/>
        <v>0.89378158809074593</v>
      </c>
      <c r="AA64" s="53">
        <f t="shared" si="9"/>
        <v>0.99045988522274708</v>
      </c>
      <c r="AB64" s="53">
        <f t="shared" si="9"/>
        <v>1.0855046693470514</v>
      </c>
      <c r="AC64" s="53">
        <f t="shared" si="9"/>
        <v>1.1789682898911695</v>
      </c>
      <c r="AD64" s="53">
        <f t="shared" si="9"/>
        <v>1.2708577791212368</v>
      </c>
      <c r="AE64" s="53">
        <f t="shared" si="9"/>
        <v>1.361173137037254</v>
      </c>
      <c r="AF64" s="53">
        <f t="shared" si="9"/>
        <v>1.4499143636392207</v>
      </c>
      <c r="AG64" s="53">
        <f t="shared" si="9"/>
        <v>1.5370814589271369</v>
      </c>
      <c r="AH64" s="53">
        <f t="shared" si="9"/>
        <v>1.6226744229010026</v>
      </c>
      <c r="AI64" s="53">
        <f t="shared" si="9"/>
        <v>1.7066932555608179</v>
      </c>
      <c r="AJ64" s="53">
        <f t="shared" si="9"/>
        <v>1.7573343121277811</v>
      </c>
      <c r="AK64" s="53">
        <f t="shared" si="9"/>
        <v>1.8079753686947448</v>
      </c>
      <c r="AL64" s="53">
        <f t="shared" si="9"/>
        <v>1.8586164252617081</v>
      </c>
      <c r="AM64" s="53">
        <f t="shared" si="9"/>
        <v>1.9092574818286718</v>
      </c>
      <c r="AN64" s="53">
        <f t="shared" si="9"/>
        <v>1.9598985383956351</v>
      </c>
      <c r="AO64" s="53">
        <f t="shared" si="9"/>
        <v>2.0105395949625988</v>
      </c>
      <c r="AP64" s="53">
        <f t="shared" si="9"/>
        <v>2.0611806515295621</v>
      </c>
      <c r="AQ64" s="53">
        <f t="shared" si="9"/>
        <v>2.1118217080965258</v>
      </c>
      <c r="AR64" s="53">
        <f t="shared" si="9"/>
        <v>2.1624627646634891</v>
      </c>
      <c r="AS64" s="53">
        <f t="shared" si="9"/>
        <v>2.2131038212304528</v>
      </c>
      <c r="AT64" s="53">
        <f t="shared" si="9"/>
        <v>2.2637448777974161</v>
      </c>
      <c r="AU64" s="53">
        <f t="shared" si="9"/>
        <v>2.3143859343643798</v>
      </c>
      <c r="AV64" s="53">
        <f t="shared" si="9"/>
        <v>2.3650269909313431</v>
      </c>
      <c r="AW64" s="53">
        <f t="shared" si="9"/>
        <v>2.4156680474983063</v>
      </c>
      <c r="AX64" s="53">
        <f t="shared" si="9"/>
        <v>2.0642456570960852</v>
      </c>
      <c r="AY64" s="53">
        <f t="shared" si="9"/>
        <v>2.081492217330779</v>
      </c>
      <c r="AZ64" s="53">
        <f t="shared" si="9"/>
        <v>2.0941578729648676</v>
      </c>
      <c r="BA64" s="53">
        <f t="shared" si="9"/>
        <v>2.1028115810953008</v>
      </c>
      <c r="BB64" s="53">
        <f t="shared" si="9"/>
        <v>2.1076013405456848</v>
      </c>
      <c r="BC64" s="53">
        <f t="shared" si="9"/>
        <v>2.1084192719693888</v>
      </c>
      <c r="BD64" s="53">
        <f t="shared" si="9"/>
        <v>2.1054396442609686</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0.39170108844095819</v>
      </c>
      <c r="G67" s="81">
        <f>'Fixed data'!$G$7*G$88/1000000</f>
        <v>0.71094555431544693</v>
      </c>
      <c r="H67" s="81">
        <f>'Fixed data'!$G$7*H$88/1000000</f>
        <v>1.0120710735549086</v>
      </c>
      <c r="I67" s="81">
        <f>'Fixed data'!$G$7*I$88/1000000</f>
        <v>1.3478043831651576</v>
      </c>
      <c r="J67" s="81">
        <f>'Fixed data'!$G$7*J$88/1000000</f>
        <v>1.6962446727798732</v>
      </c>
      <c r="K67" s="81">
        <f>'Fixed data'!$G$7*K$88/1000000</f>
        <v>2.0688242736512996</v>
      </c>
      <c r="L67" s="81">
        <f>'Fixed data'!$G$7*L$88/1000000</f>
        <v>2.4596082584336236</v>
      </c>
      <c r="M67" s="81">
        <f>'Fixed data'!$G$7*M$88/1000000</f>
        <v>2.9484399191051964</v>
      </c>
      <c r="N67" s="81">
        <f>'Fixed data'!$G$7*N$88/1000000</f>
        <v>3.2713368499581561</v>
      </c>
      <c r="O67" s="81">
        <f>'Fixed data'!$G$7*O$88/1000000</f>
        <v>3.5786278340105668</v>
      </c>
      <c r="P67" s="81">
        <f>'Fixed data'!$G$7*P$88/1000000</f>
        <v>3.8654727670324451</v>
      </c>
      <c r="Q67" s="81">
        <f>'Fixed data'!$G$7*Q$88/1000000</f>
        <v>4.123070570200011</v>
      </c>
      <c r="R67" s="81">
        <f>'Fixed data'!$G$7*R$88/1000000</f>
        <v>4.3519071340511557</v>
      </c>
      <c r="S67" s="81">
        <f>'Fixed data'!$G$7*S$88/1000000</f>
        <v>4.5542935913364522</v>
      </c>
      <c r="T67" s="81">
        <f>'Fixed data'!$G$7*T$88/1000000</f>
        <v>4.7297449444938504</v>
      </c>
      <c r="U67" s="81">
        <f>'Fixed data'!$G$7*U$88/1000000</f>
        <v>4.875653118485487</v>
      </c>
      <c r="V67" s="81">
        <f>'Fixed data'!$G$7*V$88/1000000</f>
        <v>4.9852064684720885</v>
      </c>
      <c r="W67" s="81">
        <f>'Fixed data'!$G$7*W$88/1000000</f>
        <v>5.0528776489879874</v>
      </c>
      <c r="X67" s="81">
        <f>'Fixed data'!$G$7*X$88/1000000</f>
        <v>5.0890455773933274</v>
      </c>
      <c r="Y67" s="81">
        <f>'Fixed data'!$G$7*Y$88/1000000</f>
        <v>5.1052834785336625</v>
      </c>
      <c r="Z67" s="81">
        <f>'Fixed data'!$G$7*Z$88/1000000</f>
        <v>5.1102919232136346</v>
      </c>
      <c r="AA67" s="81">
        <f>'Fixed data'!$G$7*AA$88/1000000</f>
        <v>5.1115999989535617</v>
      </c>
      <c r="AB67" s="81">
        <f>'Fixed data'!$G$7*AB$88/1000000</f>
        <v>5.1117617916964697</v>
      </c>
      <c r="AC67" s="81">
        <f>'Fixed data'!$G$7*AC$88/1000000</f>
        <v>5.1117617916964697</v>
      </c>
      <c r="AD67" s="81">
        <f>'Fixed data'!$G$7*AD$88/1000000</f>
        <v>5.1117617916964697</v>
      </c>
      <c r="AE67" s="81">
        <f>'Fixed data'!$G$7*AE$88/1000000</f>
        <v>5.1117617916964697</v>
      </c>
      <c r="AF67" s="81">
        <f>'Fixed data'!$G$7*AF$88/1000000</f>
        <v>5.1117617916964697</v>
      </c>
      <c r="AG67" s="81">
        <f>'Fixed data'!$G$7*AG$88/1000000</f>
        <v>5.1117617916964697</v>
      </c>
      <c r="AH67" s="81">
        <f>'Fixed data'!$G$7*AH$88/1000000</f>
        <v>5.1117617916964697</v>
      </c>
      <c r="AI67" s="81">
        <f>'Fixed data'!$G$7*AI$88/1000000</f>
        <v>5.1117617916964697</v>
      </c>
      <c r="AJ67" s="81">
        <f>'Fixed data'!$G$7*AJ$88/1000000</f>
        <v>5.1117617916964697</v>
      </c>
      <c r="AK67" s="81">
        <f>'Fixed data'!$G$7*AK$88/1000000</f>
        <v>5.1117617916964697</v>
      </c>
      <c r="AL67" s="81">
        <f>'Fixed data'!$G$7*AL$88/1000000</f>
        <v>5.1117617916964697</v>
      </c>
      <c r="AM67" s="81">
        <f>'Fixed data'!$G$7*AM$88/1000000</f>
        <v>5.1117617916964697</v>
      </c>
      <c r="AN67" s="81">
        <f>'Fixed data'!$G$7*AN$88/1000000</f>
        <v>5.1117617916964697</v>
      </c>
      <c r="AO67" s="81">
        <f>'Fixed data'!$G$7*AO$88/1000000</f>
        <v>5.1117617916964697</v>
      </c>
      <c r="AP67" s="81">
        <f>'Fixed data'!$G$7*AP$88/1000000</f>
        <v>5.1117617916964697</v>
      </c>
      <c r="AQ67" s="81">
        <f>'Fixed data'!$G$7*AQ$88/1000000</f>
        <v>5.1117617916964697</v>
      </c>
      <c r="AR67" s="81">
        <f>'Fixed data'!$G$7*AR$88/1000000</f>
        <v>5.1117617916964697</v>
      </c>
      <c r="AS67" s="81">
        <f>'Fixed data'!$G$7*AS$88/1000000</f>
        <v>5.1117617916964697</v>
      </c>
      <c r="AT67" s="81">
        <f>'Fixed data'!$G$7*AT$88/1000000</f>
        <v>5.1117617916964697</v>
      </c>
      <c r="AU67" s="81">
        <f>'Fixed data'!$G$7*AU$88/1000000</f>
        <v>5.1117617916964697</v>
      </c>
      <c r="AV67" s="81">
        <f>'Fixed data'!$G$7*AV$88/1000000</f>
        <v>5.1117617916964697</v>
      </c>
      <c r="AW67" s="81">
        <f>'Fixed data'!$G$7*AW$88/1000000</f>
        <v>5.1117617916964697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0.26434575231746804</v>
      </c>
      <c r="G68" s="81">
        <f>'Fixed data'!$G$8*G89/1000000</f>
        <v>0.47979374485928733</v>
      </c>
      <c r="H68" s="81">
        <f>'Fixed data'!$G$8*H89/1000000</f>
        <v>0.68301426411081467</v>
      </c>
      <c r="I68" s="81">
        <f>'Fixed data'!$G$8*I89/1000000</f>
        <v>0.90958998133567892</v>
      </c>
      <c r="J68" s="81">
        <f>'Fixed data'!$G$8*J89/1000000</f>
        <v>1.1447414365009081</v>
      </c>
      <c r="K68" s="81">
        <f>'Fixed data'!$G$8*K89/1000000</f>
        <v>1.3961839467942323</v>
      </c>
      <c r="L68" s="81">
        <f>'Fixed data'!$G$8*L89/1000000</f>
        <v>1.6599127913468752</v>
      </c>
      <c r="M68" s="81">
        <f>'Fixed data'!$G$8*M89/1000000</f>
        <v>1.9898114983196393</v>
      </c>
      <c r="N68" s="81">
        <f>'Fixed data'!$G$8*N89/1000000</f>
        <v>2.2077249251023496</v>
      </c>
      <c r="O68" s="81">
        <f>'Fixed data'!$G$8*O89/1000000</f>
        <v>2.4151063415809442</v>
      </c>
      <c r="P68" s="81">
        <f>'Fixed data'!$G$8*P89/1000000</f>
        <v>2.6086893506471656</v>
      </c>
      <c r="Q68" s="81">
        <f>'Fixed data'!$G$8*Q89/1000000</f>
        <v>2.7825348294078407</v>
      </c>
      <c r="R68" s="81">
        <f>'Fixed data'!$G$8*R89/1000000</f>
        <v>2.9369703673006318</v>
      </c>
      <c r="S68" s="81">
        <f>'Fixed data'!$G$8*S89/1000000</f>
        <v>3.0735553073586672</v>
      </c>
      <c r="T68" s="81">
        <f>'Fixed data'!$G$8*T89/1000000</f>
        <v>3.1919624159418265</v>
      </c>
      <c r="U68" s="81">
        <f>'Fixed data'!$G$8*U89/1000000</f>
        <v>3.2904315370192969</v>
      </c>
      <c r="V68" s="81">
        <f>'Fixed data'!$G$8*V89/1000000</f>
        <v>3.3643661481037763</v>
      </c>
      <c r="W68" s="81">
        <f>'Fixed data'!$G$8*W89/1000000</f>
        <v>3.4100357812435327</v>
      </c>
      <c r="X68" s="81">
        <f>'Fixed data'!$G$8*X89/1000000</f>
        <v>3.4344444678700858</v>
      </c>
      <c r="Y68" s="81">
        <f>'Fixed data'!$G$8*Y89/1000000</f>
        <v>3.4454028893734656</v>
      </c>
      <c r="Z68" s="81">
        <f>'Fixed data'!$G$8*Z89/1000000</f>
        <v>3.4487828785952859</v>
      </c>
      <c r="AA68" s="81">
        <f>'Fixed data'!$G$8*AA89/1000000</f>
        <v>3.4496656299347981</v>
      </c>
      <c r="AB68" s="81">
        <f>'Fixed data'!$G$8*AB89/1000000</f>
        <v>3.4497748166056263</v>
      </c>
      <c r="AC68" s="81">
        <f>'Fixed data'!$G$8*AC89/1000000</f>
        <v>3.4497748166056263</v>
      </c>
      <c r="AD68" s="81">
        <f>'Fixed data'!$G$8*AD89/1000000</f>
        <v>3.4497748166056263</v>
      </c>
      <c r="AE68" s="81">
        <f>'Fixed data'!$G$8*AE89/1000000</f>
        <v>3.4497748166056263</v>
      </c>
      <c r="AF68" s="81">
        <f>'Fixed data'!$G$8*AF89/1000000</f>
        <v>3.4497748166056263</v>
      </c>
      <c r="AG68" s="81">
        <f>'Fixed data'!$G$8*AG89/1000000</f>
        <v>3.4497748166056263</v>
      </c>
      <c r="AH68" s="81">
        <f>'Fixed data'!$G$8*AH89/1000000</f>
        <v>3.4497748166056263</v>
      </c>
      <c r="AI68" s="81">
        <f>'Fixed data'!$G$8*AI89/1000000</f>
        <v>3.4497748166056263</v>
      </c>
      <c r="AJ68" s="81">
        <f>'Fixed data'!$G$8*AJ89/1000000</f>
        <v>3.4497748166056263</v>
      </c>
      <c r="AK68" s="81">
        <f>'Fixed data'!$G$8*AK89/1000000</f>
        <v>3.4497748166056263</v>
      </c>
      <c r="AL68" s="81">
        <f>'Fixed data'!$G$8*AL89/1000000</f>
        <v>3.4497748166056263</v>
      </c>
      <c r="AM68" s="81">
        <f>'Fixed data'!$G$8*AM89/1000000</f>
        <v>3.4497748166056263</v>
      </c>
      <c r="AN68" s="81">
        <f>'Fixed data'!$G$8*AN89/1000000</f>
        <v>3.4497748166056263</v>
      </c>
      <c r="AO68" s="81">
        <f>'Fixed data'!$G$8*AO89/1000000</f>
        <v>3.4497748166056263</v>
      </c>
      <c r="AP68" s="81">
        <f>'Fixed data'!$G$8*AP89/1000000</f>
        <v>3.4497748166056263</v>
      </c>
      <c r="AQ68" s="81">
        <f>'Fixed data'!$G$8*AQ89/1000000</f>
        <v>3.4497748166056263</v>
      </c>
      <c r="AR68" s="81">
        <f>'Fixed data'!$G$8*AR89/1000000</f>
        <v>3.4497748166056263</v>
      </c>
      <c r="AS68" s="81">
        <f>'Fixed data'!$G$8*AS89/1000000</f>
        <v>3.4497748166056263</v>
      </c>
      <c r="AT68" s="81">
        <f>'Fixed data'!$G$8*AT89/1000000</f>
        <v>3.4497748166056263</v>
      </c>
      <c r="AU68" s="81">
        <f>'Fixed data'!$G$8*AU89/1000000</f>
        <v>3.4497748166056263</v>
      </c>
      <c r="AV68" s="81">
        <f>'Fixed data'!$G$8*AV89/1000000</f>
        <v>3.4497748166056263</v>
      </c>
      <c r="AW68" s="81">
        <f>'Fixed data'!$G$8*AW89/1000000</f>
        <v>3.4497748166056263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8.1582984384485295E-5</v>
      </c>
      <c r="G69" s="34">
        <f>G90*'Fixed data'!J$5/1000000</f>
        <v>1.6681298706776513E-4</v>
      </c>
      <c r="H69" s="34">
        <f>H90*'Fixed data'!K$5/1000000</f>
        <v>2.565527002351045E-4</v>
      </c>
      <c r="I69" s="34">
        <f>I90*'Fixed data'!L$5/1000000</f>
        <v>3.67932869374387E-4</v>
      </c>
      <c r="J69" s="34">
        <f>J90*'Fixed data'!M$5/1000000</f>
        <v>8.4048746867496234E-4</v>
      </c>
      <c r="K69" s="34">
        <f>K90*'Fixed data'!N$5/1000000</f>
        <v>1.4844712933466139E-3</v>
      </c>
      <c r="L69" s="34">
        <f>L90*'Fixed data'!O$5/1000000</f>
        <v>2.3337749763966691E-3</v>
      </c>
      <c r="M69" s="34">
        <f>M90*'Fixed data'!P$5/1000000</f>
        <v>3.4989503587670055E-3</v>
      </c>
      <c r="N69" s="34">
        <f>N90*'Fixed data'!Q$5/1000000</f>
        <v>4.6387080755780526E-3</v>
      </c>
      <c r="O69" s="34">
        <f>O90*'Fixed data'!R$5/1000000</f>
        <v>5.9010897016475387E-3</v>
      </c>
      <c r="P69" s="34">
        <f>P90*'Fixed data'!S$5/1000000</f>
        <v>7.2756665224043187E-3</v>
      </c>
      <c r="Q69" s="34">
        <f>Q90*'Fixed data'!T$5/1000000</f>
        <v>8.7353266478203458E-3</v>
      </c>
      <c r="R69" s="34">
        <f>R90*'Fixed data'!U$5/1000000</f>
        <v>1.0261107935578323E-2</v>
      </c>
      <c r="S69" s="34">
        <f>S90*'Fixed data'!V$5/1000000</f>
        <v>1.1827489268674852E-2</v>
      </c>
      <c r="T69" s="34">
        <f>T90*'Fixed data'!W$5/1000000</f>
        <v>1.3191349104226579E-2</v>
      </c>
      <c r="U69" s="34">
        <f>U90*'Fixed data'!X$5/1000000</f>
        <v>1.4829143307732844E-2</v>
      </c>
      <c r="V69" s="34">
        <f>V90*'Fixed data'!Y$5/1000000</f>
        <v>1.6428563027311813E-2</v>
      </c>
      <c r="W69" s="34">
        <f>W90*'Fixed data'!Z$5/1000000</f>
        <v>1.792604892470212E-2</v>
      </c>
      <c r="X69" s="34">
        <f>X90*'Fixed data'!AA$5/1000000</f>
        <v>1.9321679439000837E-2</v>
      </c>
      <c r="Y69" s="34">
        <f>Y90*'Fixed data'!AB$5/1000000</f>
        <v>2.0639008017583105E-2</v>
      </c>
      <c r="Z69" s="34">
        <f>Z90*'Fixed data'!AC$5/1000000</f>
        <v>2.1731484553096307E-2</v>
      </c>
      <c r="AA69" s="34">
        <f>AA90*'Fixed data'!AD$5/1000000</f>
        <v>2.2984777817098876E-2</v>
      </c>
      <c r="AB69" s="34">
        <f>AB90*'Fixed data'!AE$5/1000000</f>
        <v>2.4232940692607303E-2</v>
      </c>
      <c r="AC69" s="34">
        <f>AC90*'Fixed data'!AF$5/1000000</f>
        <v>2.5480224404726796E-2</v>
      </c>
      <c r="AD69" s="34">
        <f>AD90*'Fixed data'!AG$5/1000000</f>
        <v>2.6727508116846294E-2</v>
      </c>
      <c r="AE69" s="34">
        <f>AE90*'Fixed data'!AH$5/1000000</f>
        <v>2.7974791828965784E-2</v>
      </c>
      <c r="AF69" s="34">
        <f>AF90*'Fixed data'!AI$5/1000000</f>
        <v>2.9222075541085277E-2</v>
      </c>
      <c r="AG69" s="34">
        <f>AG90*'Fixed data'!AJ$5/1000000</f>
        <v>3.0469359253204771E-2</v>
      </c>
      <c r="AH69" s="34">
        <f>AH90*'Fixed data'!AK$5/1000000</f>
        <v>3.1716642965324261E-2</v>
      </c>
      <c r="AI69" s="34">
        <f>AI90*'Fixed data'!AL$5/1000000</f>
        <v>3.2785743289998115E-2</v>
      </c>
      <c r="AJ69" s="34">
        <f>AJ90*'Fixed data'!AM$5/1000000</f>
        <v>3.4033027002117605E-2</v>
      </c>
      <c r="AK69" s="34">
        <f>AK90*'Fixed data'!AN$5/1000000</f>
        <v>3.5280310714237102E-2</v>
      </c>
      <c r="AL69" s="34">
        <f>AL90*'Fixed data'!AO$5/1000000</f>
        <v>3.6527594426356599E-2</v>
      </c>
      <c r="AM69" s="34">
        <f>AM90*'Fixed data'!AP$5/1000000</f>
        <v>3.777487813847609E-2</v>
      </c>
      <c r="AN69" s="34">
        <f>AN90*'Fixed data'!AQ$5/1000000</f>
        <v>3.920034523804123E-2</v>
      </c>
      <c r="AO69" s="34">
        <f>AO90*'Fixed data'!AR$5/1000000</f>
        <v>4.044762895016072E-2</v>
      </c>
      <c r="AP69" s="34">
        <f>AP90*'Fixed data'!AS$5/1000000</f>
        <v>4.1694912662280204E-2</v>
      </c>
      <c r="AQ69" s="34">
        <f>AQ90*'Fixed data'!AT$5/1000000</f>
        <v>4.2942196374399701E-2</v>
      </c>
      <c r="AR69" s="34">
        <f>AR90*'Fixed data'!AU$5/1000000</f>
        <v>4.4189480086519191E-2</v>
      </c>
      <c r="AS69" s="34">
        <f>AS90*'Fixed data'!AV$5/1000000</f>
        <v>4.5614947186084331E-2</v>
      </c>
      <c r="AT69" s="34">
        <f>AT90*'Fixed data'!AW$5/1000000</f>
        <v>4.6684047510758178E-2</v>
      </c>
      <c r="AU69" s="34">
        <f>AU90*'Fixed data'!AX$5/1000000</f>
        <v>4.7931331222877682E-2</v>
      </c>
      <c r="AV69" s="34">
        <f>AV90*'Fixed data'!AY$5/1000000</f>
        <v>4.9178614934997172E-2</v>
      </c>
      <c r="AW69" s="34">
        <f>AW90*'Fixed data'!AZ$5/1000000</f>
        <v>5.0247715259671019E-2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2.4179035574312703E-2</v>
      </c>
      <c r="G70" s="34">
        <f>G91*'Fixed data'!$G$9</f>
        <v>4.2917707037778016E-2</v>
      </c>
      <c r="H70" s="34">
        <f>H91*'Fixed data'!$G$9</f>
        <v>6.2978167166511889E-2</v>
      </c>
      <c r="I70" s="34">
        <f>I91*'Fixed data'!$G$9</f>
        <v>8.5304756243264127E-2</v>
      </c>
      <c r="J70" s="34">
        <f>J91*'Fixed data'!$G$9</f>
        <v>0.1091979660596316</v>
      </c>
      <c r="K70" s="34">
        <f>K91*'Fixed data'!$G$9</f>
        <v>0.13444038292756444</v>
      </c>
      <c r="L70" s="34">
        <f>L91*'Fixed data'!$G$9</f>
        <v>0.16031746835200725</v>
      </c>
      <c r="M70" s="34">
        <f>M91*'Fixed data'!$G$9</f>
        <v>0.19315571900770012</v>
      </c>
      <c r="N70" s="34">
        <f>N91*'Fixed data'!$G$9</f>
        <v>0.21512217542880158</v>
      </c>
      <c r="O70" s="34">
        <f>O91*'Fixed data'!$G$9</f>
        <v>0.23625067543545558</v>
      </c>
      <c r="P70" s="34">
        <f>P91*'Fixed data'!$G$9</f>
        <v>0.25604595125616714</v>
      </c>
      <c r="Q70" s="34">
        <f>Q91*'Fixed data'!$G$9</f>
        <v>0.27375102312524596</v>
      </c>
      <c r="R70" s="34">
        <f>R91*'Fixed data'!$G$9</f>
        <v>0.28927353280162182</v>
      </c>
      <c r="S70" s="34">
        <f>S91*'Fixed data'!$G$9</f>
        <v>0.30279883477986208</v>
      </c>
      <c r="T70" s="34">
        <f>T91*'Fixed data'!$G$9</f>
        <v>0.31443882340196816</v>
      </c>
      <c r="U70" s="34">
        <f>U91*'Fixed data'!$G$9</f>
        <v>0.3240447823640083</v>
      </c>
      <c r="V70" s="34">
        <f>V91*'Fixed data'!$G$9</f>
        <v>0.33109514159932724</v>
      </c>
      <c r="W70" s="34">
        <f>W91*'Fixed data'!$G$9</f>
        <v>0.33538226976781088</v>
      </c>
      <c r="X70" s="34">
        <f>X91*'Fixed data'!$G$9</f>
        <v>0.33752981441868746</v>
      </c>
      <c r="Y70" s="34">
        <f>Y91*'Fixed data'!$G$9</f>
        <v>0.33840534680807577</v>
      </c>
      <c r="Z70" s="34">
        <f>Z91*'Fixed data'!$G$9</f>
        <v>0.33870694719395639</v>
      </c>
      <c r="AA70" s="34">
        <f>AA91*'Fixed data'!$G$9</f>
        <v>0.33876919491273438</v>
      </c>
      <c r="AB70" s="34">
        <f>AB91*'Fixed data'!$G$9</f>
        <v>0.33877174168099422</v>
      </c>
      <c r="AC70" s="34">
        <f>AC91*'Fixed data'!$G$9</f>
        <v>0.33877174168099422</v>
      </c>
      <c r="AD70" s="34">
        <f>AD91*'Fixed data'!$G$9</f>
        <v>0.33877174168099422</v>
      </c>
      <c r="AE70" s="34">
        <f>AE91*'Fixed data'!$G$9</f>
        <v>0.33877174168099422</v>
      </c>
      <c r="AF70" s="34">
        <f>AF91*'Fixed data'!$G$9</f>
        <v>0.33877174168099422</v>
      </c>
      <c r="AG70" s="34">
        <f>AG91*'Fixed data'!$G$9</f>
        <v>0.33877174168099422</v>
      </c>
      <c r="AH70" s="34">
        <f>AH91*'Fixed data'!$G$9</f>
        <v>0.33877174168099422</v>
      </c>
      <c r="AI70" s="34">
        <f>AI91*'Fixed data'!$G$9</f>
        <v>0.33877174168099422</v>
      </c>
      <c r="AJ70" s="34">
        <f>AJ91*'Fixed data'!$G$9</f>
        <v>0.33877174168099422</v>
      </c>
      <c r="AK70" s="34">
        <f>AK91*'Fixed data'!$G$9</f>
        <v>0.33877174168099422</v>
      </c>
      <c r="AL70" s="34">
        <f>AL91*'Fixed data'!$G$9</f>
        <v>0.33877174168099422</v>
      </c>
      <c r="AM70" s="34">
        <f>AM91*'Fixed data'!$G$9</f>
        <v>0.33877174168099422</v>
      </c>
      <c r="AN70" s="34">
        <f>AN91*'Fixed data'!$G$9</f>
        <v>0.33877174168099422</v>
      </c>
      <c r="AO70" s="34">
        <f>AO91*'Fixed data'!$G$9</f>
        <v>0.33877174168099422</v>
      </c>
      <c r="AP70" s="34">
        <f>AP91*'Fixed data'!$G$9</f>
        <v>0.33877174168099422</v>
      </c>
      <c r="AQ70" s="34">
        <f>AQ91*'Fixed data'!$G$9</f>
        <v>0.33877174168099422</v>
      </c>
      <c r="AR70" s="34">
        <f>AR91*'Fixed data'!$G$9</f>
        <v>0.33877174168099422</v>
      </c>
      <c r="AS70" s="34">
        <f>AS91*'Fixed data'!$G$9</f>
        <v>0.33877174168099422</v>
      </c>
      <c r="AT70" s="34">
        <f>AT91*'Fixed data'!$G$9</f>
        <v>0.33877174168099422</v>
      </c>
      <c r="AU70" s="34">
        <f>AU91*'Fixed data'!$G$9</f>
        <v>0.33877174168099422</v>
      </c>
      <c r="AV70" s="34">
        <f>AV91*'Fixed data'!$G$9</f>
        <v>0.33877174168099422</v>
      </c>
      <c r="AW70" s="34">
        <f>AW91*'Fixed data'!$G$9</f>
        <v>0.33877174168099422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7.342877223480333E-4</v>
      </c>
      <c r="G71" s="34">
        <f>G92*'Fixed data'!$G$10</f>
        <v>1.3032854441444495E-3</v>
      </c>
      <c r="H71" s="34">
        <f>H92*'Fixed data'!$G$10</f>
        <v>1.9124541474621075E-3</v>
      </c>
      <c r="I71" s="34">
        <f>I92*'Fixed data'!$G$10</f>
        <v>2.5904194435557083E-3</v>
      </c>
      <c r="J71" s="34">
        <f>J92*'Fixed data'!$G$10</f>
        <v>3.3160449635407179E-3</v>
      </c>
      <c r="K71" s="34">
        <f>K92*'Fixed data'!$G$10</f>
        <v>4.0825681547466651E-3</v>
      </c>
      <c r="L71" s="34">
        <f>L92*'Fixed data'!$G$10</f>
        <v>4.868339702123468E-3</v>
      </c>
      <c r="M71" s="34">
        <f>M92*'Fixed data'!$G$10</f>
        <v>5.8654512771980551E-3</v>
      </c>
      <c r="N71" s="34">
        <f>N92*'Fixed data'!$G$10</f>
        <v>6.5324946150426303E-3</v>
      </c>
      <c r="O71" s="34">
        <f>O92*'Fixed data'!$G$10</f>
        <v>7.1740999895703525E-3</v>
      </c>
      <c r="P71" s="34">
        <f>P92*'Fixed data'!$G$10</f>
        <v>7.7752159569246249E-3</v>
      </c>
      <c r="Q71" s="34">
        <f>Q92*'Fixed data'!$G$10</f>
        <v>8.3128533998592276E-3</v>
      </c>
      <c r="R71" s="34">
        <f>R92*'Fixed data'!$G$10</f>
        <v>8.7842160322333124E-3</v>
      </c>
      <c r="S71" s="34">
        <f>S92*'Fixed data'!$G$10</f>
        <v>9.1949343000814858E-3</v>
      </c>
      <c r="T71" s="34">
        <f>T92*'Fixed data'!$G$10</f>
        <v>9.5484026414275874E-3</v>
      </c>
      <c r="U71" s="34">
        <f>U92*'Fixed data'!$G$10</f>
        <v>9.8401007712100846E-3</v>
      </c>
      <c r="V71" s="34">
        <f>V92*'Fixed data'!$G$10</f>
        <v>1.0054200648733734E-2</v>
      </c>
      <c r="W71" s="34">
        <f>W92*'Fixed data'!$G$10</f>
        <v>1.0184394153211269E-2</v>
      </c>
      <c r="X71" s="34">
        <f>X92*'Fixed data'!$G$10</f>
        <v>1.02496137083111E-2</v>
      </c>
      <c r="Y71" s="34">
        <f>Y92*'Fixed data'!$G$10</f>
        <v>1.0276204001549407E-2</v>
      </c>
      <c r="Z71" s="34">
        <f>Z92*'Fixed data'!$G$10</f>
        <v>1.0285365147059645E-2</v>
      </c>
      <c r="AA71" s="34">
        <f>AA92*'Fixed data'!$G$10</f>
        <v>1.0287255378086413E-2</v>
      </c>
      <c r="AB71" s="34">
        <f>AB92*'Fixed data'!$G$10</f>
        <v>1.0287332781395686E-2</v>
      </c>
      <c r="AC71" s="34">
        <f>AC92*'Fixed data'!$G$10</f>
        <v>1.0287332781395686E-2</v>
      </c>
      <c r="AD71" s="34">
        <f>AD92*'Fixed data'!$G$10</f>
        <v>1.0287332781395686E-2</v>
      </c>
      <c r="AE71" s="34">
        <f>AE92*'Fixed data'!$G$10</f>
        <v>1.0287332781395686E-2</v>
      </c>
      <c r="AF71" s="34">
        <f>AF92*'Fixed data'!$G$10</f>
        <v>1.0287332781395686E-2</v>
      </c>
      <c r="AG71" s="34">
        <f>AG92*'Fixed data'!$G$10</f>
        <v>1.0287332781395686E-2</v>
      </c>
      <c r="AH71" s="34">
        <f>AH92*'Fixed data'!$G$10</f>
        <v>1.0287332781395686E-2</v>
      </c>
      <c r="AI71" s="34">
        <f>AI92*'Fixed data'!$G$10</f>
        <v>1.0287332781395686E-2</v>
      </c>
      <c r="AJ71" s="34">
        <f>AJ92*'Fixed data'!$G$10</f>
        <v>1.0287332781395686E-2</v>
      </c>
      <c r="AK71" s="34">
        <f>AK92*'Fixed data'!$G$10</f>
        <v>1.0287332781395686E-2</v>
      </c>
      <c r="AL71" s="34">
        <f>AL92*'Fixed data'!$G$10</f>
        <v>1.0287332781395686E-2</v>
      </c>
      <c r="AM71" s="34">
        <f>AM92*'Fixed data'!$G$10</f>
        <v>1.0287332781395686E-2</v>
      </c>
      <c r="AN71" s="34">
        <f>AN92*'Fixed data'!$G$10</f>
        <v>1.0287332781395686E-2</v>
      </c>
      <c r="AO71" s="34">
        <f>AO92*'Fixed data'!$G$10</f>
        <v>1.0287332781395686E-2</v>
      </c>
      <c r="AP71" s="34">
        <f>AP92*'Fixed data'!$G$10</f>
        <v>1.0287332781395686E-2</v>
      </c>
      <c r="AQ71" s="34">
        <f>AQ92*'Fixed data'!$G$10</f>
        <v>1.0287332781395686E-2</v>
      </c>
      <c r="AR71" s="34">
        <f>AR92*'Fixed data'!$G$10</f>
        <v>1.0287332781395686E-2</v>
      </c>
      <c r="AS71" s="34">
        <f>AS92*'Fixed data'!$G$10</f>
        <v>1.0287332781395686E-2</v>
      </c>
      <c r="AT71" s="34">
        <f>AT92*'Fixed data'!$G$10</f>
        <v>1.0287332781395686E-2</v>
      </c>
      <c r="AU71" s="34">
        <f>AU92*'Fixed data'!$G$10</f>
        <v>1.0287332781395686E-2</v>
      </c>
      <c r="AV71" s="34">
        <f>AV92*'Fixed data'!$G$10</f>
        <v>1.0287332781395686E-2</v>
      </c>
      <c r="AW71" s="34">
        <f>AW92*'Fixed data'!$G$10</f>
        <v>1.0287332781395686E-2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0.6810417470394714</v>
      </c>
      <c r="G76" s="53">
        <f t="shared" si="10"/>
        <v>1.2351271046437244</v>
      </c>
      <c r="H76" s="53">
        <f t="shared" si="10"/>
        <v>1.7602325116799324</v>
      </c>
      <c r="I76" s="53">
        <f t="shared" si="10"/>
        <v>2.3456574730570305</v>
      </c>
      <c r="J76" s="53">
        <f t="shared" si="10"/>
        <v>2.9543406077726284</v>
      </c>
      <c r="K76" s="53">
        <f t="shared" si="10"/>
        <v>3.6050156428211899</v>
      </c>
      <c r="L76" s="53">
        <f t="shared" si="10"/>
        <v>4.287040632811026</v>
      </c>
      <c r="M76" s="53">
        <f t="shared" si="10"/>
        <v>5.1407715380685008</v>
      </c>
      <c r="N76" s="53">
        <f t="shared" si="10"/>
        <v>5.7053551531799274</v>
      </c>
      <c r="O76" s="53">
        <f t="shared" si="10"/>
        <v>6.2430600407181842</v>
      </c>
      <c r="P76" s="53">
        <f t="shared" si="10"/>
        <v>6.7452589514151073</v>
      </c>
      <c r="Q76" s="53">
        <f t="shared" si="10"/>
        <v>7.1964046027807775</v>
      </c>
      <c r="R76" s="53">
        <f t="shared" si="10"/>
        <v>7.5971963581212218</v>
      </c>
      <c r="S76" s="53">
        <f t="shared" si="10"/>
        <v>7.951670157043738</v>
      </c>
      <c r="T76" s="53">
        <f t="shared" si="10"/>
        <v>8.2588859355833009</v>
      </c>
      <c r="U76" s="53">
        <f t="shared" si="10"/>
        <v>8.5147986819477364</v>
      </c>
      <c r="V76" s="53">
        <f t="shared" si="10"/>
        <v>8.7071505218512364</v>
      </c>
      <c r="W76" s="53">
        <f t="shared" si="10"/>
        <v>8.8264061430772447</v>
      </c>
      <c r="X76" s="53">
        <f t="shared" si="10"/>
        <v>8.8905911528294119</v>
      </c>
      <c r="Y76" s="53">
        <f t="shared" si="10"/>
        <v>8.9200069267343345</v>
      </c>
      <c r="Z76" s="53">
        <f t="shared" si="10"/>
        <v>8.9297985987030337</v>
      </c>
      <c r="AA76" s="53">
        <f t="shared" si="10"/>
        <v>8.9333068569962801</v>
      </c>
      <c r="AB76" s="53">
        <f t="shared" si="10"/>
        <v>8.9348286234570917</v>
      </c>
      <c r="AC76" s="53">
        <f t="shared" si="10"/>
        <v>8.9360759071692115</v>
      </c>
      <c r="AD76" s="53">
        <f t="shared" si="10"/>
        <v>8.9373231908813295</v>
      </c>
      <c r="AE76" s="53">
        <f t="shared" si="10"/>
        <v>8.9385704745934493</v>
      </c>
      <c r="AF76" s="53">
        <f t="shared" si="10"/>
        <v>8.9398177583055691</v>
      </c>
      <c r="AG76" s="53">
        <f t="shared" si="10"/>
        <v>8.9410650420176889</v>
      </c>
      <c r="AH76" s="53">
        <f t="shared" si="10"/>
        <v>8.9423123257298087</v>
      </c>
      <c r="AI76" s="53">
        <f t="shared" si="10"/>
        <v>8.9433814260544828</v>
      </c>
      <c r="AJ76" s="53">
        <f t="shared" si="10"/>
        <v>8.9446287097666008</v>
      </c>
      <c r="AK76" s="53">
        <f t="shared" si="10"/>
        <v>8.9458759934787206</v>
      </c>
      <c r="AL76" s="53">
        <f t="shared" si="10"/>
        <v>8.9471232771908404</v>
      </c>
      <c r="AM76" s="53">
        <f t="shared" si="10"/>
        <v>8.9483705609029602</v>
      </c>
      <c r="AN76" s="53">
        <f t="shared" si="10"/>
        <v>8.9497960280025257</v>
      </c>
      <c r="AO76" s="53">
        <f t="shared" si="10"/>
        <v>8.9510433117146437</v>
      </c>
      <c r="AP76" s="53">
        <f t="shared" si="10"/>
        <v>8.9522905954267635</v>
      </c>
      <c r="AQ76" s="53">
        <f t="shared" si="10"/>
        <v>8.9535378791388833</v>
      </c>
      <c r="AR76" s="53">
        <f t="shared" si="10"/>
        <v>8.9547851628510031</v>
      </c>
      <c r="AS76" s="53">
        <f t="shared" si="10"/>
        <v>8.9562106299505686</v>
      </c>
      <c r="AT76" s="53">
        <f t="shared" si="10"/>
        <v>8.9572797302752427</v>
      </c>
      <c r="AU76" s="53">
        <f t="shared" si="10"/>
        <v>8.9585270139873607</v>
      </c>
      <c r="AV76" s="53">
        <f t="shared" si="10"/>
        <v>8.9597742976994805</v>
      </c>
      <c r="AW76" s="53">
        <f t="shared" si="10"/>
        <v>8.9608433980241546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-0.47333642399999981</v>
      </c>
      <c r="F77" s="54">
        <f>IF('Fixed data'!$G$19=FALSE,F64+F76,F64)</f>
        <v>0.12135517921679595</v>
      </c>
      <c r="G77" s="54">
        <f>IF('Fixed data'!$G$19=FALSE,G64+G76,G64)</f>
        <v>0.59426075599445272</v>
      </c>
      <c r="H77" s="54">
        <f>IF('Fixed data'!$G$19=FALSE,H64+H76,H64)</f>
        <v>1.0468715095449517</v>
      </c>
      <c r="I77" s="54">
        <f>IF('Fixed data'!$G$19=FALSE,I64+I76,I64)</f>
        <v>1.571475436356591</v>
      </c>
      <c r="J77" s="54">
        <f>IF('Fixed data'!$G$19=FALSE,J64+J76,J64)</f>
        <v>2.1281789215574491</v>
      </c>
      <c r="K77" s="54">
        <f>IF('Fixed data'!$G$19=FALSE,K64+K76,K64)</f>
        <v>2.7395441842016286</v>
      </c>
      <c r="L77" s="54">
        <f>IF('Fixed data'!$G$19=FALSE,L64+L76,L64)</f>
        <v>3.3942985319711849</v>
      </c>
      <c r="M77" s="54">
        <f>IF('Fixed data'!$G$19=FALSE,M64+M76,M64)</f>
        <v>4.6745920994301597</v>
      </c>
      <c r="N77" s="54">
        <f>IF('Fixed data'!$G$19=FALSE,N64+N76,N64)</f>
        <v>5.3351549560863454</v>
      </c>
      <c r="O77" s="54">
        <f>IF('Fixed data'!$G$19=FALSE,O64+O76,O64)</f>
        <v>5.9732995398177069</v>
      </c>
      <c r="P77" s="54">
        <f>IF('Fixed data'!$G$19=FALSE,P64+P76,P64)</f>
        <v>6.5796099235377143</v>
      </c>
      <c r="Q77" s="54">
        <f>IF('Fixed data'!$G$19=FALSE,Q64+Q76,Q64)</f>
        <v>7.1372986613495177</v>
      </c>
      <c r="R77" s="54">
        <f>IF('Fixed data'!$G$19=FALSE,R64+R76,R64)</f>
        <v>7.6463467835645931</v>
      </c>
      <c r="S77" s="54">
        <f>IF('Fixed data'!$G$19=FALSE,S64+S76,S64)</f>
        <v>8.1102038326204458</v>
      </c>
      <c r="T77" s="54">
        <f>IF('Fixed data'!$G$19=FALSE,T64+T76,T64)</f>
        <v>8.5272673682525291</v>
      </c>
      <c r="U77" s="54">
        <f>IF('Fixed data'!$G$19=FALSE,U64+U76,U64)</f>
        <v>8.8928437506147251</v>
      </c>
      <c r="V77" s="54">
        <f>IF('Fixed data'!$G$19=FALSE,V64+V76,V64)</f>
        <v>9.1935103323557659</v>
      </c>
      <c r="W77" s="54">
        <f>IF('Fixed data'!$G$19=FALSE,W64+W76,W64)</f>
        <v>9.4183325456428442</v>
      </c>
      <c r="X77" s="54">
        <f>IF('Fixed data'!$G$19=FALSE,X64+X76,X64)</f>
        <v>9.5853768772687591</v>
      </c>
      <c r="Y77" s="54">
        <f>IF('Fixed data'!$G$19=FALSE,Y64+Y76,Y64)</f>
        <v>9.7153075670761453</v>
      </c>
      <c r="Z77" s="54">
        <f>IF('Fixed data'!$G$19=FALSE,Z64+Z76,Z64)</f>
        <v>9.8235801867937802</v>
      </c>
      <c r="AA77" s="54">
        <f>IF('Fixed data'!$G$19=FALSE,AA64+AA76,AA64)</f>
        <v>9.9237667422190263</v>
      </c>
      <c r="AB77" s="54">
        <f>IF('Fixed data'!$G$19=FALSE,AB64+AB76,AB64)</f>
        <v>10.020333292804143</v>
      </c>
      <c r="AC77" s="54">
        <f>IF('Fixed data'!$G$19=FALSE,AC64+AC76,AC64)</f>
        <v>10.115044197060381</v>
      </c>
      <c r="AD77" s="54">
        <f>IF('Fixed data'!$G$19=FALSE,AD64+AD76,AD64)</f>
        <v>10.208180970002566</v>
      </c>
      <c r="AE77" s="54">
        <f>IF('Fixed data'!$G$19=FALSE,AE64+AE76,AE64)</f>
        <v>10.299743611630703</v>
      </c>
      <c r="AF77" s="54">
        <f>IF('Fixed data'!$G$19=FALSE,AF64+AF76,AF64)</f>
        <v>10.389732121944789</v>
      </c>
      <c r="AG77" s="54">
        <f>IF('Fixed data'!$G$19=FALSE,AG64+AG76,AG64)</f>
        <v>10.478146500944826</v>
      </c>
      <c r="AH77" s="54">
        <f>IF('Fixed data'!$G$19=FALSE,AH64+AH76,AH64)</f>
        <v>10.564986748630812</v>
      </c>
      <c r="AI77" s="54">
        <f>IF('Fixed data'!$G$19=FALSE,AI64+AI76,AI64)</f>
        <v>10.650074681615301</v>
      </c>
      <c r="AJ77" s="54">
        <f>IF('Fixed data'!$G$19=FALSE,AJ64+AJ76,AJ64)</f>
        <v>10.701963021894382</v>
      </c>
      <c r="AK77" s="54">
        <f>IF('Fixed data'!$G$19=FALSE,AK64+AK76,AK64)</f>
        <v>10.753851362173465</v>
      </c>
      <c r="AL77" s="54">
        <f>IF('Fixed data'!$G$19=FALSE,AL64+AL76,AL64)</f>
        <v>10.805739702452549</v>
      </c>
      <c r="AM77" s="54">
        <f>IF('Fixed data'!$G$19=FALSE,AM64+AM76,AM64)</f>
        <v>10.857628042731632</v>
      </c>
      <c r="AN77" s="54">
        <f>IF('Fixed data'!$G$19=FALSE,AN64+AN76,AN64)</f>
        <v>10.90969456639816</v>
      </c>
      <c r="AO77" s="54">
        <f>IF('Fixed data'!$G$19=FALSE,AO64+AO76,AO64)</f>
        <v>10.961582906677243</v>
      </c>
      <c r="AP77" s="54">
        <f>IF('Fixed data'!$G$19=FALSE,AP64+AP76,AP64)</f>
        <v>11.013471246956325</v>
      </c>
      <c r="AQ77" s="54">
        <f>IF('Fixed data'!$G$19=FALSE,AQ64+AQ76,AQ64)</f>
        <v>11.06535958723541</v>
      </c>
      <c r="AR77" s="54">
        <f>IF('Fixed data'!$G$19=FALSE,AR64+AR76,AR64)</f>
        <v>11.117247927514493</v>
      </c>
      <c r="AS77" s="54">
        <f>IF('Fixed data'!$G$19=FALSE,AS64+AS76,AS64)</f>
        <v>11.169314451181021</v>
      </c>
      <c r="AT77" s="54">
        <f>IF('Fixed data'!$G$19=FALSE,AT64+AT76,AT64)</f>
        <v>11.221024608072659</v>
      </c>
      <c r="AU77" s="54">
        <f>IF('Fixed data'!$G$19=FALSE,AU64+AU76,AU64)</f>
        <v>11.27291294835174</v>
      </c>
      <c r="AV77" s="54">
        <f>IF('Fixed data'!$G$19=FALSE,AV64+AV76,AV64)</f>
        <v>11.324801288630823</v>
      </c>
      <c r="AW77" s="54">
        <f>IF('Fixed data'!$G$19=FALSE,AW64+AW76,AW64)</f>
        <v>11.376511445522461</v>
      </c>
      <c r="AX77" s="54">
        <f>IF('Fixed data'!$G$19=FALSE,AX64+AX76,AX64)</f>
        <v>2.0642456570960852</v>
      </c>
      <c r="AY77" s="54">
        <f>IF('Fixed data'!$G$19=FALSE,AY64+AY76,AY64)</f>
        <v>2.081492217330779</v>
      </c>
      <c r="AZ77" s="54">
        <f>IF('Fixed data'!$G$19=FALSE,AZ64+AZ76,AZ64)</f>
        <v>2.0941578729648676</v>
      </c>
      <c r="BA77" s="54">
        <f>IF('Fixed data'!$G$19=FALSE,BA64+BA76,BA64)</f>
        <v>2.1028115810953008</v>
      </c>
      <c r="BB77" s="54">
        <f>IF('Fixed data'!$G$19=FALSE,BB64+BB76,BB64)</f>
        <v>2.1076013405456848</v>
      </c>
      <c r="BC77" s="54">
        <f>IF('Fixed data'!$G$19=FALSE,BC64+BC76,BC64)</f>
        <v>2.1084192719693888</v>
      </c>
      <c r="BD77" s="54">
        <f>IF('Fixed data'!$G$19=FALSE,BD64+BD76,BD64)</f>
        <v>2.1054396442609686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-0.4573298782608694</v>
      </c>
      <c r="F80" s="55">
        <f t="shared" ref="F80:BD80" si="11">F77*F78</f>
        <v>0.11328635834376155</v>
      </c>
      <c r="G80" s="55">
        <f t="shared" si="11"/>
        <v>0.53598915413396109</v>
      </c>
      <c r="H80" s="55">
        <f t="shared" si="11"/>
        <v>0.91228804039201994</v>
      </c>
      <c r="I80" s="55">
        <f t="shared" si="11"/>
        <v>1.3231401497895401</v>
      </c>
      <c r="J80" s="55">
        <f t="shared" si="11"/>
        <v>1.7312749238891634</v>
      </c>
      <c r="K80" s="55">
        <f t="shared" si="11"/>
        <v>2.1532569651764075</v>
      </c>
      <c r="L80" s="55">
        <f t="shared" si="11"/>
        <v>2.577669530426772</v>
      </c>
      <c r="M80" s="55">
        <f t="shared" si="11"/>
        <v>3.4298930057047805</v>
      </c>
      <c r="N80" s="55">
        <f t="shared" si="11"/>
        <v>3.7821917224265436</v>
      </c>
      <c r="O80" s="55">
        <f t="shared" si="11"/>
        <v>4.0913859166190312</v>
      </c>
      <c r="P80" s="55">
        <f t="shared" si="11"/>
        <v>4.3542759566546723</v>
      </c>
      <c r="Q80" s="55">
        <f t="shared" si="11"/>
        <v>4.5636184048139805</v>
      </c>
      <c r="R80" s="55">
        <f t="shared" si="11"/>
        <v>4.7237738050268145</v>
      </c>
      <c r="S80" s="55">
        <f t="shared" si="11"/>
        <v>4.8409045828260817</v>
      </c>
      <c r="T80" s="55">
        <f t="shared" si="11"/>
        <v>4.9177255020438313</v>
      </c>
      <c r="U80" s="55">
        <f t="shared" si="11"/>
        <v>4.9551261477636865</v>
      </c>
      <c r="V80" s="55">
        <f t="shared" si="11"/>
        <v>4.949428698994657</v>
      </c>
      <c r="W80" s="55">
        <f t="shared" si="11"/>
        <v>4.8989992675711242</v>
      </c>
      <c r="X80" s="55">
        <f t="shared" si="11"/>
        <v>4.8172834079354585</v>
      </c>
      <c r="Y80" s="55">
        <f t="shared" si="11"/>
        <v>4.717470666640895</v>
      </c>
      <c r="Z80" s="55">
        <f t="shared" si="11"/>
        <v>4.6087388409171304</v>
      </c>
      <c r="AA80" s="55">
        <f t="shared" si="11"/>
        <v>4.498300895254264</v>
      </c>
      <c r="AB80" s="55">
        <f t="shared" si="11"/>
        <v>4.3884764495835231</v>
      </c>
      <c r="AC80" s="55">
        <f t="shared" si="11"/>
        <v>4.2801504983189718</v>
      </c>
      <c r="AD80" s="55">
        <f t="shared" si="11"/>
        <v>4.17348893080172</v>
      </c>
      <c r="AE80" s="55">
        <f t="shared" si="11"/>
        <v>4.0685248192623709</v>
      </c>
      <c r="AF80" s="55">
        <f t="shared" si="11"/>
        <v>3.9652863599070503</v>
      </c>
      <c r="AG80" s="55">
        <f t="shared" si="11"/>
        <v>3.8637971897642132</v>
      </c>
      <c r="AH80" s="55">
        <f t="shared" si="11"/>
        <v>3.7640766868365718</v>
      </c>
      <c r="AI80" s="55">
        <f t="shared" si="11"/>
        <v>4.2598929676515445</v>
      </c>
      <c r="AJ80" s="55">
        <f t="shared" si="11"/>
        <v>4.1559685793659433</v>
      </c>
      <c r="AK80" s="55">
        <f t="shared" si="11"/>
        <v>4.0544842170254487</v>
      </c>
      <c r="AL80" s="55">
        <f t="shared" si="11"/>
        <v>3.9553859060292975</v>
      </c>
      <c r="AM80" s="55">
        <f t="shared" si="11"/>
        <v>3.8586207459655975</v>
      </c>
      <c r="AN80" s="55">
        <f t="shared" si="11"/>
        <v>3.7641983728721158</v>
      </c>
      <c r="AO80" s="55">
        <f t="shared" si="11"/>
        <v>3.6719432356803643</v>
      </c>
      <c r="AP80" s="55">
        <f t="shared" si="11"/>
        <v>3.5818688779615737</v>
      </c>
      <c r="AQ80" s="55">
        <f t="shared" si="11"/>
        <v>3.4939265274017131</v>
      </c>
      <c r="AR80" s="55">
        <f t="shared" si="11"/>
        <v>3.4080684027579946</v>
      </c>
      <c r="AS80" s="55">
        <f t="shared" si="11"/>
        <v>3.3243007298672622</v>
      </c>
      <c r="AT80" s="55">
        <f t="shared" si="11"/>
        <v>3.2424185635742275</v>
      </c>
      <c r="AU80" s="55">
        <f t="shared" si="11"/>
        <v>3.162536095259703</v>
      </c>
      <c r="AV80" s="55">
        <f t="shared" si="11"/>
        <v>3.084556313187635</v>
      </c>
      <c r="AW80" s="55">
        <f t="shared" si="11"/>
        <v>3.0083890298955338</v>
      </c>
      <c r="AX80" s="55">
        <f t="shared" si="11"/>
        <v>0.52996726279070294</v>
      </c>
      <c r="AY80" s="55">
        <f t="shared" si="11"/>
        <v>0.51883017940197829</v>
      </c>
      <c r="AZ80" s="55">
        <f t="shared" si="11"/>
        <v>0.50678369425530145</v>
      </c>
      <c r="BA80" s="55">
        <f t="shared" si="11"/>
        <v>0.49405619538507622</v>
      </c>
      <c r="BB80" s="55">
        <f t="shared" si="11"/>
        <v>0.48075878715284698</v>
      </c>
      <c r="BC80" s="55">
        <f t="shared" si="11"/>
        <v>0.46693724572949163</v>
      </c>
      <c r="BD80" s="55">
        <f t="shared" si="11"/>
        <v>0.45269647367890281</v>
      </c>
    </row>
    <row r="81" spans="1:56" x14ac:dyDescent="0.3">
      <c r="A81" s="74"/>
      <c r="B81" s="15" t="s">
        <v>18</v>
      </c>
      <c r="C81" s="15"/>
      <c r="D81" s="14" t="s">
        <v>40</v>
      </c>
      <c r="E81" s="56">
        <f>+E80</f>
        <v>-0.4573298782608694</v>
      </c>
      <c r="F81" s="56">
        <f t="shared" ref="F81:BD81" si="12">+E81+F80</f>
        <v>-0.34404351991710785</v>
      </c>
      <c r="G81" s="56">
        <f t="shared" si="12"/>
        <v>0.19194563421685323</v>
      </c>
      <c r="H81" s="56">
        <f t="shared" si="12"/>
        <v>1.1042336746088732</v>
      </c>
      <c r="I81" s="56">
        <f t="shared" si="12"/>
        <v>2.4273738243984133</v>
      </c>
      <c r="J81" s="56">
        <f t="shared" si="12"/>
        <v>4.1586487482875771</v>
      </c>
      <c r="K81" s="56">
        <f t="shared" si="12"/>
        <v>6.3119057134639842</v>
      </c>
      <c r="L81" s="56">
        <f t="shared" si="12"/>
        <v>8.8895752438907572</v>
      </c>
      <c r="M81" s="56">
        <f t="shared" si="12"/>
        <v>12.319468249595538</v>
      </c>
      <c r="N81" s="56">
        <f t="shared" si="12"/>
        <v>16.10165997202208</v>
      </c>
      <c r="O81" s="56">
        <f t="shared" si="12"/>
        <v>20.193045888641112</v>
      </c>
      <c r="P81" s="56">
        <f t="shared" si="12"/>
        <v>24.547321845295784</v>
      </c>
      <c r="Q81" s="56">
        <f t="shared" si="12"/>
        <v>29.110940250109763</v>
      </c>
      <c r="R81" s="56">
        <f t="shared" si="12"/>
        <v>33.83471405513658</v>
      </c>
      <c r="S81" s="56">
        <f t="shared" si="12"/>
        <v>38.675618637962664</v>
      </c>
      <c r="T81" s="56">
        <f t="shared" si="12"/>
        <v>43.593344140006494</v>
      </c>
      <c r="U81" s="56">
        <f t="shared" si="12"/>
        <v>48.548470287770179</v>
      </c>
      <c r="V81" s="56">
        <f t="shared" si="12"/>
        <v>53.497898986764838</v>
      </c>
      <c r="W81" s="56">
        <f t="shared" si="12"/>
        <v>58.396898254335966</v>
      </c>
      <c r="X81" s="56">
        <f t="shared" si="12"/>
        <v>63.214181662271422</v>
      </c>
      <c r="Y81" s="56">
        <f t="shared" si="12"/>
        <v>67.931652328912321</v>
      </c>
      <c r="Z81" s="56">
        <f t="shared" si="12"/>
        <v>72.540391169829448</v>
      </c>
      <c r="AA81" s="56">
        <f t="shared" si="12"/>
        <v>77.038692065083708</v>
      </c>
      <c r="AB81" s="56">
        <f t="shared" si="12"/>
        <v>81.42716851466723</v>
      </c>
      <c r="AC81" s="56">
        <f t="shared" si="12"/>
        <v>85.707319012986204</v>
      </c>
      <c r="AD81" s="56">
        <f t="shared" si="12"/>
        <v>89.880807943787929</v>
      </c>
      <c r="AE81" s="56">
        <f t="shared" si="12"/>
        <v>93.949332763050293</v>
      </c>
      <c r="AF81" s="56">
        <f t="shared" si="12"/>
        <v>97.914619122957347</v>
      </c>
      <c r="AG81" s="56">
        <f t="shared" si="12"/>
        <v>101.77841631272156</v>
      </c>
      <c r="AH81" s="56">
        <f t="shared" si="12"/>
        <v>105.54249299955814</v>
      </c>
      <c r="AI81" s="56">
        <f t="shared" si="12"/>
        <v>109.80238596720967</v>
      </c>
      <c r="AJ81" s="56">
        <f t="shared" si="12"/>
        <v>113.95835454657562</v>
      </c>
      <c r="AK81" s="56">
        <f t="shared" si="12"/>
        <v>118.01283876360107</v>
      </c>
      <c r="AL81" s="56">
        <f t="shared" si="12"/>
        <v>121.96822466963036</v>
      </c>
      <c r="AM81" s="56">
        <f t="shared" si="12"/>
        <v>125.82684541559595</v>
      </c>
      <c r="AN81" s="56">
        <f t="shared" si="12"/>
        <v>129.59104378846808</v>
      </c>
      <c r="AO81" s="56">
        <f t="shared" si="12"/>
        <v>133.26298702414846</v>
      </c>
      <c r="AP81" s="56">
        <f t="shared" si="12"/>
        <v>136.84485590211003</v>
      </c>
      <c r="AQ81" s="56">
        <f t="shared" si="12"/>
        <v>140.33878242951175</v>
      </c>
      <c r="AR81" s="56">
        <f t="shared" si="12"/>
        <v>143.74685083226976</v>
      </c>
      <c r="AS81" s="56">
        <f t="shared" si="12"/>
        <v>147.07115156213703</v>
      </c>
      <c r="AT81" s="56">
        <f t="shared" si="12"/>
        <v>150.31357012571127</v>
      </c>
      <c r="AU81" s="56">
        <f t="shared" si="12"/>
        <v>153.47610622097096</v>
      </c>
      <c r="AV81" s="56">
        <f t="shared" si="12"/>
        <v>156.56066253415861</v>
      </c>
      <c r="AW81" s="56">
        <f t="shared" si="12"/>
        <v>159.56905156405415</v>
      </c>
      <c r="AX81" s="56">
        <f t="shared" si="12"/>
        <v>160.09901882684485</v>
      </c>
      <c r="AY81" s="56">
        <f t="shared" si="12"/>
        <v>160.61784900624684</v>
      </c>
      <c r="AZ81" s="56">
        <f t="shared" si="12"/>
        <v>161.12463270050213</v>
      </c>
      <c r="BA81" s="56">
        <f t="shared" si="12"/>
        <v>161.6186888958872</v>
      </c>
      <c r="BB81" s="56">
        <f t="shared" si="12"/>
        <v>162.09944768304004</v>
      </c>
      <c r="BC81" s="56">
        <f t="shared" si="12"/>
        <v>162.56638492876954</v>
      </c>
      <c r="BD81" s="56">
        <f t="shared" si="12"/>
        <v>163.01908140244845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25363.457766248757</v>
      </c>
      <c r="G88" s="139">
        <v>46035.198964478113</v>
      </c>
      <c r="H88" s="139">
        <v>65533.70079394403</v>
      </c>
      <c r="I88" s="139">
        <v>87273.12881778524</v>
      </c>
      <c r="J88" s="139">
        <v>109835.36014800132</v>
      </c>
      <c r="K88" s="139">
        <v>133960.66194095931</v>
      </c>
      <c r="L88" s="139">
        <v>159264.73534346881</v>
      </c>
      <c r="M88" s="139">
        <v>190917.59908606604</v>
      </c>
      <c r="N88" s="139">
        <v>211825.8449659466</v>
      </c>
      <c r="O88" s="139">
        <v>231723.57342767678</v>
      </c>
      <c r="P88" s="139">
        <v>250297.37768520435</v>
      </c>
      <c r="Q88" s="139">
        <v>266977.36963346222</v>
      </c>
      <c r="R88" s="139">
        <v>281795.01169239369</v>
      </c>
      <c r="S88" s="139">
        <v>294899.9545003075</v>
      </c>
      <c r="T88" s="139">
        <v>306260.79345929762</v>
      </c>
      <c r="U88" s="139">
        <v>315708.65030216967</v>
      </c>
      <c r="V88" s="139">
        <v>322802.45689993986</v>
      </c>
      <c r="W88" s="139">
        <v>327184.30617137963</v>
      </c>
      <c r="X88" s="139">
        <v>329526.25453882682</v>
      </c>
      <c r="Y88" s="139">
        <v>330577.69231099292</v>
      </c>
      <c r="Z88" s="139">
        <v>330901.99949027767</v>
      </c>
      <c r="AA88" s="139">
        <v>330986.70010705857</v>
      </c>
      <c r="AB88" s="139">
        <v>330997.17652267939</v>
      </c>
      <c r="AC88" s="139">
        <v>330997.17652267939</v>
      </c>
      <c r="AD88" s="139">
        <v>330997.17652267939</v>
      </c>
      <c r="AE88" s="139">
        <v>330997.17652267939</v>
      </c>
      <c r="AF88" s="139">
        <v>330997.17652267939</v>
      </c>
      <c r="AG88" s="139">
        <v>330997.17652267939</v>
      </c>
      <c r="AH88" s="139">
        <v>330997.17652267939</v>
      </c>
      <c r="AI88" s="139">
        <v>330997.17652267939</v>
      </c>
      <c r="AJ88" s="139">
        <v>330997.17652267939</v>
      </c>
      <c r="AK88" s="139">
        <v>330997.17652267939</v>
      </c>
      <c r="AL88" s="139">
        <v>330997.17652267939</v>
      </c>
      <c r="AM88" s="139">
        <v>330997.17652267939</v>
      </c>
      <c r="AN88" s="139">
        <v>330997.17652267939</v>
      </c>
      <c r="AO88" s="139">
        <v>330997.17652267939</v>
      </c>
      <c r="AP88" s="139">
        <v>330997.17652267939</v>
      </c>
      <c r="AQ88" s="139">
        <v>330997.17652267939</v>
      </c>
      <c r="AR88" s="139">
        <v>330997.17652267939</v>
      </c>
      <c r="AS88" s="139">
        <v>330997.17652267939</v>
      </c>
      <c r="AT88" s="139">
        <v>330997.17652267939</v>
      </c>
      <c r="AU88" s="139">
        <v>330997.17652267939</v>
      </c>
      <c r="AV88" s="139">
        <v>330997.17652267939</v>
      </c>
      <c r="AW88" s="139">
        <v>330997.17652267939</v>
      </c>
      <c r="AX88" s="43"/>
      <c r="AY88" s="43"/>
      <c r="AZ88" s="43"/>
      <c r="BA88" s="43"/>
      <c r="BB88" s="43"/>
      <c r="BC88" s="43"/>
      <c r="BD88" s="43"/>
    </row>
    <row r="89" spans="1:56" x14ac:dyDescent="0.3">
      <c r="A89" s="172"/>
      <c r="B89" s="4" t="s">
        <v>214</v>
      </c>
      <c r="D89" s="4" t="s">
        <v>88</v>
      </c>
      <c r="E89" s="139">
        <v>0</v>
      </c>
      <c r="F89" s="139">
        <v>701794.36161991069</v>
      </c>
      <c r="G89" s="139">
        <v>1273773.2380067434</v>
      </c>
      <c r="H89" s="139">
        <v>1813290.1900510986</v>
      </c>
      <c r="I89" s="139">
        <v>2414811.3396606194</v>
      </c>
      <c r="J89" s="139">
        <v>3039099.6587083316</v>
      </c>
      <c r="K89" s="139">
        <v>3706638.0414832104</v>
      </c>
      <c r="L89" s="139">
        <v>4406794.6147626685</v>
      </c>
      <c r="M89" s="139">
        <v>5282621.256308767</v>
      </c>
      <c r="N89" s="139">
        <v>5861145.4538669577</v>
      </c>
      <c r="O89" s="139">
        <v>6411708.9015997648</v>
      </c>
      <c r="P89" s="139">
        <v>6925639.8540628618</v>
      </c>
      <c r="Q89" s="139">
        <v>7387170.9197893664</v>
      </c>
      <c r="R89" s="139">
        <v>7797171.7946917815</v>
      </c>
      <c r="S89" s="139">
        <v>8159782.2772684237</v>
      </c>
      <c r="T89" s="139">
        <v>8474133.6161905695</v>
      </c>
      <c r="U89" s="139">
        <v>8735552.8875804301</v>
      </c>
      <c r="V89" s="139">
        <v>8931837.0825514719</v>
      </c>
      <c r="W89" s="139">
        <v>9053082.4241306297</v>
      </c>
      <c r="X89" s="139">
        <v>9117883.4602694288</v>
      </c>
      <c r="Y89" s="139">
        <v>9146976.2614811156</v>
      </c>
      <c r="Z89" s="139">
        <v>9155949.5752469487</v>
      </c>
      <c r="AA89" s="139">
        <v>9158293.1344203074</v>
      </c>
      <c r="AB89" s="139">
        <v>9158583.0070181433</v>
      </c>
      <c r="AC89" s="139">
        <v>9158583.0070181433</v>
      </c>
      <c r="AD89" s="139">
        <v>9158583.0070181433</v>
      </c>
      <c r="AE89" s="139">
        <v>9158583.0070181433</v>
      </c>
      <c r="AF89" s="139">
        <v>9158583.0070181433</v>
      </c>
      <c r="AG89" s="139">
        <v>9158583.0070181433</v>
      </c>
      <c r="AH89" s="139">
        <v>9158583.0070181433</v>
      </c>
      <c r="AI89" s="139">
        <v>9158583.0070181433</v>
      </c>
      <c r="AJ89" s="139">
        <v>9158583.0070181433</v>
      </c>
      <c r="AK89" s="139">
        <v>9158583.0070181433</v>
      </c>
      <c r="AL89" s="139">
        <v>9158583.0070181433</v>
      </c>
      <c r="AM89" s="139">
        <v>9158583.0070181433</v>
      </c>
      <c r="AN89" s="139">
        <v>9158583.0070181433</v>
      </c>
      <c r="AO89" s="139">
        <v>9158583.0070181433</v>
      </c>
      <c r="AP89" s="139">
        <v>9158583.0070181433</v>
      </c>
      <c r="AQ89" s="139">
        <v>9158583.0070181433</v>
      </c>
      <c r="AR89" s="139">
        <v>9158583.0070181433</v>
      </c>
      <c r="AS89" s="139">
        <v>9158583.0070181433</v>
      </c>
      <c r="AT89" s="139">
        <v>9158583.0070181433</v>
      </c>
      <c r="AU89" s="139">
        <v>9158583.0070181433</v>
      </c>
      <c r="AV89" s="139">
        <v>9158583.0070181433</v>
      </c>
      <c r="AW89" s="139">
        <v>9158583.0070181433</v>
      </c>
      <c r="AX89" s="43"/>
      <c r="AY89" s="43"/>
      <c r="AZ89" s="43"/>
      <c r="BA89" s="43"/>
      <c r="BB89" s="43"/>
      <c r="BC89" s="43"/>
      <c r="BD89" s="43"/>
    </row>
    <row r="90" spans="1:56" ht="16.5" x14ac:dyDescent="0.3">
      <c r="A90" s="172"/>
      <c r="B90" s="4" t="s">
        <v>331</v>
      </c>
      <c r="D90" s="4" t="s">
        <v>89</v>
      </c>
      <c r="E90" s="140">
        <v>0</v>
      </c>
      <c r="F90" s="140">
        <v>10.635842825982905</v>
      </c>
      <c r="G90" s="140">
        <v>20.45095433186318</v>
      </c>
      <c r="H90" s="140">
        <v>29.572750283781939</v>
      </c>
      <c r="I90" s="140">
        <v>39.832094533595665</v>
      </c>
      <c r="J90" s="140">
        <v>50.980886183215482</v>
      </c>
      <c r="K90" s="140">
        <v>62.542094014558224</v>
      </c>
      <c r="L90" s="140">
        <v>75.32003327492545</v>
      </c>
      <c r="M90" s="140">
        <v>91.514074020982335</v>
      </c>
      <c r="N90" s="140">
        <v>101.98718804760294</v>
      </c>
      <c r="O90" s="140">
        <v>111.90618231687755</v>
      </c>
      <c r="P90" s="140">
        <v>121.29810023099498</v>
      </c>
      <c r="Q90" s="140">
        <v>129.93017396629605</v>
      </c>
      <c r="R90" s="140">
        <v>137.76967953588402</v>
      </c>
      <c r="S90" s="140">
        <v>144.71525081719201</v>
      </c>
      <c r="T90" s="140">
        <v>150.74220594362205</v>
      </c>
      <c r="U90" s="140">
        <v>155.97825643566119</v>
      </c>
      <c r="V90" s="140">
        <v>160.06878347154142</v>
      </c>
      <c r="W90" s="140">
        <v>162.67285054892398</v>
      </c>
      <c r="X90" s="140">
        <v>164.07750595754578</v>
      </c>
      <c r="Y90" s="140">
        <v>164.6878280048528</v>
      </c>
      <c r="Z90" s="140">
        <v>164.87706054242199</v>
      </c>
      <c r="AA90" s="140">
        <v>164.92301704214395</v>
      </c>
      <c r="AB90" s="140">
        <v>164.92932531624299</v>
      </c>
      <c r="AC90" s="140">
        <v>164.92932531624299</v>
      </c>
      <c r="AD90" s="140">
        <v>164.92932531624299</v>
      </c>
      <c r="AE90" s="140">
        <v>164.92932531624299</v>
      </c>
      <c r="AF90" s="140">
        <v>164.92932531624299</v>
      </c>
      <c r="AG90" s="140">
        <v>164.92932531624299</v>
      </c>
      <c r="AH90" s="140">
        <v>164.92932531624299</v>
      </c>
      <c r="AI90" s="140">
        <v>164.92932531624299</v>
      </c>
      <c r="AJ90" s="140">
        <v>164.92932531624299</v>
      </c>
      <c r="AK90" s="140">
        <v>164.92932531624299</v>
      </c>
      <c r="AL90" s="140">
        <v>164.92932531624299</v>
      </c>
      <c r="AM90" s="140">
        <v>164.92932531624299</v>
      </c>
      <c r="AN90" s="140">
        <v>164.92932531624299</v>
      </c>
      <c r="AO90" s="140">
        <v>164.92932531624299</v>
      </c>
      <c r="AP90" s="140">
        <v>164.92932531624299</v>
      </c>
      <c r="AQ90" s="140">
        <v>164.92932531624299</v>
      </c>
      <c r="AR90" s="140">
        <v>164.92932531624299</v>
      </c>
      <c r="AS90" s="140">
        <v>164.92932531624299</v>
      </c>
      <c r="AT90" s="140">
        <v>164.92932531624299</v>
      </c>
      <c r="AU90" s="140">
        <v>164.92932531624299</v>
      </c>
      <c r="AV90" s="140">
        <v>164.92932531624299</v>
      </c>
      <c r="AW90" s="140">
        <v>164.92932531624299</v>
      </c>
      <c r="AX90" s="37"/>
      <c r="AY90" s="37"/>
      <c r="AZ90" s="37"/>
      <c r="BA90" s="37"/>
      <c r="BB90" s="37"/>
      <c r="BC90" s="37"/>
      <c r="BD90" s="37"/>
    </row>
    <row r="91" spans="1:56" ht="16.5" x14ac:dyDescent="0.3">
      <c r="A91" s="172"/>
      <c r="B91" s="4" t="s">
        <v>332</v>
      </c>
      <c r="D91" s="4" t="s">
        <v>42</v>
      </c>
      <c r="E91" s="140">
        <v>0</v>
      </c>
      <c r="F91" s="140">
        <v>1.3489203690378586E-2</v>
      </c>
      <c r="G91" s="140">
        <v>2.3943291301974867E-2</v>
      </c>
      <c r="H91" s="140">
        <v>3.5134789489218068E-2</v>
      </c>
      <c r="I91" s="140">
        <v>4.7590534750110394E-2</v>
      </c>
      <c r="J91" s="140">
        <v>6.0920279563106125E-2</v>
      </c>
      <c r="K91" s="140">
        <v>7.5002731351660273E-2</v>
      </c>
      <c r="L91" s="140">
        <v>8.9439257371518199E-2</v>
      </c>
      <c r="M91" s="140">
        <v>0.10775933678779329</v>
      </c>
      <c r="N91" s="140">
        <v>0.12001416821435588</v>
      </c>
      <c r="O91" s="140">
        <v>0.13180151346995847</v>
      </c>
      <c r="P91" s="140">
        <v>0.14284506840547803</v>
      </c>
      <c r="Q91" s="140">
        <v>0.15272252278370482</v>
      </c>
      <c r="R91" s="140">
        <v>0.1613823510124599</v>
      </c>
      <c r="S91" s="140">
        <v>0.16892796021583897</v>
      </c>
      <c r="T91" s="140">
        <v>0.1754217749502896</v>
      </c>
      <c r="U91" s="140">
        <v>0.18078082811360258</v>
      </c>
      <c r="V91" s="140">
        <v>0.18471414181105189</v>
      </c>
      <c r="W91" s="140">
        <v>0.18710588092461988</v>
      </c>
      <c r="X91" s="140">
        <v>0.1883039711933911</v>
      </c>
      <c r="Y91" s="140">
        <v>0.18879242056523163</v>
      </c>
      <c r="Z91" s="140">
        <v>0.18896067992469767</v>
      </c>
      <c r="AA91" s="140">
        <v>0.18899540720549748</v>
      </c>
      <c r="AB91" s="140">
        <v>0.18899682801799034</v>
      </c>
      <c r="AC91" s="140">
        <v>0.18899682801799034</v>
      </c>
      <c r="AD91" s="140">
        <v>0.18899682801799034</v>
      </c>
      <c r="AE91" s="140">
        <v>0.18899682801799034</v>
      </c>
      <c r="AF91" s="140">
        <v>0.18899682801799034</v>
      </c>
      <c r="AG91" s="140">
        <v>0.18899682801799034</v>
      </c>
      <c r="AH91" s="140">
        <v>0.18899682801799034</v>
      </c>
      <c r="AI91" s="140">
        <v>0.18899682801799034</v>
      </c>
      <c r="AJ91" s="140">
        <v>0.18899682801799034</v>
      </c>
      <c r="AK91" s="140">
        <v>0.18899682801799034</v>
      </c>
      <c r="AL91" s="140">
        <v>0.18899682801799034</v>
      </c>
      <c r="AM91" s="140">
        <v>0.18899682801799034</v>
      </c>
      <c r="AN91" s="140">
        <v>0.18899682801799034</v>
      </c>
      <c r="AO91" s="140">
        <v>0.18899682801799034</v>
      </c>
      <c r="AP91" s="140">
        <v>0.18899682801799034</v>
      </c>
      <c r="AQ91" s="140">
        <v>0.18899682801799034</v>
      </c>
      <c r="AR91" s="140">
        <v>0.18899682801799034</v>
      </c>
      <c r="AS91" s="140">
        <v>0.18899682801799034</v>
      </c>
      <c r="AT91" s="140">
        <v>0.18899682801799034</v>
      </c>
      <c r="AU91" s="140">
        <v>0.18899682801799034</v>
      </c>
      <c r="AV91" s="140">
        <v>0.18899682801799034</v>
      </c>
      <c r="AW91" s="140">
        <v>0.18899682801799034</v>
      </c>
      <c r="AX91" s="35"/>
      <c r="AY91" s="35"/>
      <c r="AZ91" s="35"/>
      <c r="BA91" s="35"/>
      <c r="BB91" s="35"/>
      <c r="BC91" s="35"/>
      <c r="BD91" s="35"/>
    </row>
    <row r="92" spans="1:56" ht="16.5" x14ac:dyDescent="0.3">
      <c r="A92" s="172"/>
      <c r="B92" s="4" t="s">
        <v>333</v>
      </c>
      <c r="D92" s="4" t="s">
        <v>42</v>
      </c>
      <c r="E92" s="140">
        <v>0</v>
      </c>
      <c r="F92" s="140">
        <v>2.6713216314415561E-2</v>
      </c>
      <c r="G92" s="140">
        <v>4.7413220906829298E-2</v>
      </c>
      <c r="H92" s="140">
        <v>6.9574636450672106E-2</v>
      </c>
      <c r="I92" s="140">
        <v>9.4238856016134465E-2</v>
      </c>
      <c r="J92" s="140">
        <v>0.12063694342611628</v>
      </c>
      <c r="K92" s="140">
        <v>0.14852287858954713</v>
      </c>
      <c r="L92" s="140">
        <v>0.1771090644672958</v>
      </c>
      <c r="M92" s="140">
        <v>0.21338375132900839</v>
      </c>
      <c r="N92" s="140">
        <v>0.23765063259722907</v>
      </c>
      <c r="O92" s="140">
        <v>0.2609920866847959</v>
      </c>
      <c r="P92" s="140">
        <v>0.28286054556987161</v>
      </c>
      <c r="Q92" s="140">
        <v>0.30241967052148572</v>
      </c>
      <c r="R92" s="140">
        <v>0.31956773330112342</v>
      </c>
      <c r="S92" s="140">
        <v>0.33450956822412387</v>
      </c>
      <c r="T92" s="140">
        <v>0.34736866415518824</v>
      </c>
      <c r="U92" s="140">
        <v>0.35798057417660761</v>
      </c>
      <c r="V92" s="140">
        <v>0.3657694778544337</v>
      </c>
      <c r="W92" s="140">
        <v>0.37050588722366429</v>
      </c>
      <c r="X92" s="140">
        <v>0.37287855944776277</v>
      </c>
      <c r="Y92" s="140">
        <v>0.37384590812256735</v>
      </c>
      <c r="Z92" s="140">
        <v>0.37417918846248682</v>
      </c>
      <c r="AA92" s="140">
        <v>0.37424795462698268</v>
      </c>
      <c r="AB92" s="140">
        <v>0.37425077054134581</v>
      </c>
      <c r="AC92" s="140">
        <v>0.37425077054134581</v>
      </c>
      <c r="AD92" s="140">
        <v>0.37425077054134581</v>
      </c>
      <c r="AE92" s="140">
        <v>0.37425077054134581</v>
      </c>
      <c r="AF92" s="140">
        <v>0.37425077054134581</v>
      </c>
      <c r="AG92" s="140">
        <v>0.37425077054134581</v>
      </c>
      <c r="AH92" s="140">
        <v>0.37425077054134581</v>
      </c>
      <c r="AI92" s="140">
        <v>0.37425077054134581</v>
      </c>
      <c r="AJ92" s="140">
        <v>0.37425077054134581</v>
      </c>
      <c r="AK92" s="140">
        <v>0.37425077054134581</v>
      </c>
      <c r="AL92" s="140">
        <v>0.37425077054134581</v>
      </c>
      <c r="AM92" s="140">
        <v>0.37425077054134581</v>
      </c>
      <c r="AN92" s="140">
        <v>0.37425077054134581</v>
      </c>
      <c r="AO92" s="140">
        <v>0.37425077054134581</v>
      </c>
      <c r="AP92" s="140">
        <v>0.37425077054134581</v>
      </c>
      <c r="AQ92" s="140">
        <v>0.37425077054134581</v>
      </c>
      <c r="AR92" s="140">
        <v>0.37425077054134581</v>
      </c>
      <c r="AS92" s="140">
        <v>0.37425077054134581</v>
      </c>
      <c r="AT92" s="140">
        <v>0.37425077054134581</v>
      </c>
      <c r="AU92" s="140">
        <v>0.37425077054134581</v>
      </c>
      <c r="AV92" s="140">
        <v>0.37425077054134581</v>
      </c>
      <c r="AW92" s="140">
        <v>0.37425077054134581</v>
      </c>
      <c r="AX92" s="35"/>
      <c r="AY92" s="35"/>
      <c r="AZ92" s="35"/>
      <c r="BA92" s="35"/>
      <c r="BB92" s="35"/>
      <c r="BC92" s="35"/>
      <c r="BD92" s="35"/>
    </row>
    <row r="93" spans="1:56" x14ac:dyDescent="0.3">
      <c r="A93" s="172"/>
      <c r="B93" s="4" t="s">
        <v>215</v>
      </c>
      <c r="D93" s="4" t="s">
        <v>90</v>
      </c>
      <c r="E93" s="140">
        <v>0</v>
      </c>
      <c r="F93" s="140">
        <v>0</v>
      </c>
      <c r="G93" s="140">
        <v>0</v>
      </c>
      <c r="H93" s="140">
        <v>0</v>
      </c>
      <c r="I93" s="140">
        <v>0</v>
      </c>
      <c r="J93" s="140">
        <v>0</v>
      </c>
      <c r="K93" s="140">
        <v>0</v>
      </c>
      <c r="L93" s="140">
        <v>0</v>
      </c>
      <c r="M93" s="140">
        <v>0</v>
      </c>
      <c r="N93" s="140">
        <v>0</v>
      </c>
      <c r="O93" s="140">
        <v>0</v>
      </c>
      <c r="P93" s="140">
        <v>0</v>
      </c>
      <c r="Q93" s="140">
        <v>0</v>
      </c>
      <c r="R93" s="140">
        <v>0</v>
      </c>
      <c r="S93" s="140">
        <v>0</v>
      </c>
      <c r="T93" s="140">
        <v>0</v>
      </c>
      <c r="U93" s="140">
        <v>0</v>
      </c>
      <c r="V93" s="140">
        <v>0</v>
      </c>
      <c r="W93" s="140">
        <v>0</v>
      </c>
      <c r="X93" s="140">
        <v>0</v>
      </c>
      <c r="Y93" s="140">
        <v>0</v>
      </c>
      <c r="Z93" s="140">
        <v>0</v>
      </c>
      <c r="AA93" s="140">
        <v>0</v>
      </c>
      <c r="AB93" s="140">
        <v>0</v>
      </c>
      <c r="AC93" s="140">
        <v>0</v>
      </c>
      <c r="AD93" s="140">
        <v>0</v>
      </c>
      <c r="AE93" s="140">
        <v>0</v>
      </c>
      <c r="AF93" s="140">
        <v>0</v>
      </c>
      <c r="AG93" s="140">
        <v>0</v>
      </c>
      <c r="AH93" s="140">
        <v>0</v>
      </c>
      <c r="AI93" s="140">
        <v>0</v>
      </c>
      <c r="AJ93" s="140">
        <v>0</v>
      </c>
      <c r="AK93" s="140">
        <v>0</v>
      </c>
      <c r="AL93" s="140">
        <v>0</v>
      </c>
      <c r="AM93" s="140">
        <v>0</v>
      </c>
      <c r="AN93" s="140">
        <v>0</v>
      </c>
      <c r="AO93" s="140">
        <v>0</v>
      </c>
      <c r="AP93" s="140">
        <v>0</v>
      </c>
      <c r="AQ93" s="140">
        <v>0</v>
      </c>
      <c r="AR93" s="140">
        <v>0</v>
      </c>
      <c r="AS93" s="140">
        <v>0</v>
      </c>
      <c r="AT93" s="140">
        <v>0</v>
      </c>
      <c r="AU93" s="140">
        <v>0</v>
      </c>
      <c r="AV93" s="140">
        <v>0</v>
      </c>
      <c r="AW93" s="140">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42.581161977795297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80.129568474794809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112.47221173737394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157.8934822769026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-2.3740200000000002</v>
      </c>
      <c r="F13" s="62">
        <f>'Option 1'!F13*1.1</f>
        <v>-2.3485</v>
      </c>
      <c r="G13" s="62">
        <f>'Option 1'!G13*1.1</f>
        <v>-2.3247400000000003</v>
      </c>
      <c r="H13" s="62">
        <f>'Option 1'!H13*1.1</f>
        <v>-2.2995500000000004</v>
      </c>
      <c r="I13" s="62">
        <f>'Option 1'!I13*1.1</f>
        <v>-2.2746900000000001</v>
      </c>
      <c r="J13" s="62">
        <f>'Option 1'!J13*1.1</f>
        <v>-2.2591800000000002</v>
      </c>
      <c r="K13" s="62">
        <f>'Option 1'!K13*1.1</f>
        <v>-2.23509</v>
      </c>
      <c r="L13" s="62">
        <f>'Option 1'!L13*1.1</f>
        <v>-2.20946</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-2.3740200000000002</v>
      </c>
      <c r="F18" s="59">
        <f t="shared" ref="F18:AW18" si="0">SUM(F13:F17)</f>
        <v>-2.3485</v>
      </c>
      <c r="G18" s="59">
        <f t="shared" si="0"/>
        <v>-2.3247400000000003</v>
      </c>
      <c r="H18" s="59">
        <f t="shared" si="0"/>
        <v>-2.2995500000000004</v>
      </c>
      <c r="I18" s="59">
        <f t="shared" si="0"/>
        <v>-2.2746900000000001</v>
      </c>
      <c r="J18" s="59">
        <f t="shared" si="0"/>
        <v>-2.2591800000000002</v>
      </c>
      <c r="K18" s="59">
        <f t="shared" si="0"/>
        <v>-2.23509</v>
      </c>
      <c r="L18" s="59">
        <f t="shared" si="0"/>
        <v>-2.20946</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0.13403197600457983</v>
      </c>
      <c r="G19" s="33">
        <f>'Option 1'!G19</f>
        <v>0.24465034104188144</v>
      </c>
      <c r="H19" s="33">
        <f>'Option 1'!H19</f>
        <v>0.35198193885408002</v>
      </c>
      <c r="I19" s="33">
        <f>'Option 1'!I19</f>
        <v>0.47227777750495609</v>
      </c>
      <c r="J19" s="33">
        <f>'Option 1'!J19</f>
        <v>0.59810107292479175</v>
      </c>
      <c r="K19" s="33">
        <f>'Option 1'!K19</f>
        <v>0.73192630999706043</v>
      </c>
      <c r="L19" s="33">
        <f>'Option 1'!L19</f>
        <v>0.8737914351520456</v>
      </c>
      <c r="M19" s="33">
        <f>'Option 1'!M19</f>
        <v>1.052377907711423</v>
      </c>
      <c r="N19" s="33">
        <f>'Option 1'!N19</f>
        <v>1.1694612831845563</v>
      </c>
      <c r="O19" s="33">
        <f>'Option 1'!O19</f>
        <v>1.2811132361489743</v>
      </c>
      <c r="P19" s="33">
        <f>'Option 1'!P19</f>
        <v>1.3855826936097688</v>
      </c>
      <c r="Q19" s="33">
        <f>'Option 1'!Q19</f>
        <v>1.4794857651503104</v>
      </c>
      <c r="R19" s="33">
        <f>'Option 1'!R19</f>
        <v>1.562653596846334</v>
      </c>
      <c r="S19" s="33">
        <f>'Option 1'!S19</f>
        <v>1.635520639031917</v>
      </c>
      <c r="T19" s="33">
        <f>'Option 1'!T19</f>
        <v>1.6980219743558611</v>
      </c>
      <c r="U19" s="33">
        <f>'Option 1'!U19</f>
        <v>1.7501316145317687</v>
      </c>
      <c r="V19" s="33">
        <f>'Option 1'!V19</f>
        <v>1.7894362347114101</v>
      </c>
      <c r="W19" s="33">
        <f>'Option 1'!W19</f>
        <v>1.8130287691709597</v>
      </c>
      <c r="X19" s="33">
        <f>'Option 1'!X19</f>
        <v>1.8252605055029261</v>
      </c>
      <c r="Y19" s="33">
        <f>'Option 1'!Y19</f>
        <v>1.8307785153549883</v>
      </c>
      <c r="Z19" s="33">
        <f>'Option 1'!Z19</f>
        <v>1.8327600370276118</v>
      </c>
      <c r="AA19" s="33">
        <f>'Option 1'!AA19</f>
        <v>1.8331841793101524</v>
      </c>
      <c r="AB19" s="33">
        <f>'Option 1'!AB19</f>
        <v>1.8332274620152504</v>
      </c>
      <c r="AC19" s="33">
        <f>'Option 1'!AC19</f>
        <v>1.8332274620152504</v>
      </c>
      <c r="AD19" s="33">
        <f>'Option 1'!AD19</f>
        <v>1.8332274620152504</v>
      </c>
      <c r="AE19" s="33">
        <f>'Option 1'!AE19</f>
        <v>1.8332274620152504</v>
      </c>
      <c r="AF19" s="33">
        <f>'Option 1'!AF19</f>
        <v>1.8332274620152504</v>
      </c>
      <c r="AG19" s="33">
        <f>'Option 1'!AG19</f>
        <v>1.8332274620152504</v>
      </c>
      <c r="AH19" s="33">
        <f>'Option 1'!AH19</f>
        <v>1.8332274620152504</v>
      </c>
      <c r="AI19" s="33">
        <f>'Option 1'!AI19</f>
        <v>1.8332274620152504</v>
      </c>
      <c r="AJ19" s="33">
        <f>'Option 1'!AJ19</f>
        <v>1.8332274620152504</v>
      </c>
      <c r="AK19" s="33">
        <f>'Option 1'!AK19</f>
        <v>1.8332274620152504</v>
      </c>
      <c r="AL19" s="33">
        <f>'Option 1'!AL19</f>
        <v>1.8332274620152504</v>
      </c>
      <c r="AM19" s="33">
        <f>'Option 1'!AM19</f>
        <v>1.8332274620152504</v>
      </c>
      <c r="AN19" s="33">
        <f>'Option 1'!AN19</f>
        <v>1.8332274620152504</v>
      </c>
      <c r="AO19" s="33">
        <f>'Option 1'!AO19</f>
        <v>1.8332274620152504</v>
      </c>
      <c r="AP19" s="33">
        <f>'Option 1'!AP19</f>
        <v>1.8332274620152504</v>
      </c>
      <c r="AQ19" s="33">
        <f>'Option 1'!AQ19</f>
        <v>1.8332274620152504</v>
      </c>
      <c r="AR19" s="33">
        <f>'Option 1'!AR19</f>
        <v>1.8332274620152504</v>
      </c>
      <c r="AS19" s="33">
        <f>'Option 1'!AS19</f>
        <v>1.8332274620152504</v>
      </c>
      <c r="AT19" s="33">
        <f>'Option 1'!AT19</f>
        <v>1.8332274620152504</v>
      </c>
      <c r="AU19" s="33">
        <f>'Option 1'!AU19</f>
        <v>1.8332274620152504</v>
      </c>
      <c r="AV19" s="33">
        <f>'Option 1'!AV19</f>
        <v>1.8332274620152504</v>
      </c>
      <c r="AW19" s="33">
        <f>'Option 1'!AW19</f>
        <v>1.8332274620152504</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0.13403197600457983</v>
      </c>
      <c r="G25" s="67">
        <f t="shared" si="1"/>
        <v>0.24465034104188144</v>
      </c>
      <c r="H25" s="67">
        <f t="shared" si="1"/>
        <v>0.35198193885408002</v>
      </c>
      <c r="I25" s="67">
        <f t="shared" si="1"/>
        <v>0.47227777750495609</v>
      </c>
      <c r="J25" s="67">
        <f t="shared" si="1"/>
        <v>0.59810107292479175</v>
      </c>
      <c r="K25" s="67">
        <f t="shared" si="1"/>
        <v>0.73192630999706043</v>
      </c>
      <c r="L25" s="67">
        <f t="shared" si="1"/>
        <v>0.8737914351520456</v>
      </c>
      <c r="M25" s="67">
        <f t="shared" si="1"/>
        <v>1.052377907711423</v>
      </c>
      <c r="N25" s="67">
        <f t="shared" si="1"/>
        <v>1.1694612831845563</v>
      </c>
      <c r="O25" s="67">
        <f t="shared" si="1"/>
        <v>1.2811132361489743</v>
      </c>
      <c r="P25" s="67">
        <f t="shared" si="1"/>
        <v>1.3855826936097688</v>
      </c>
      <c r="Q25" s="67">
        <f t="shared" si="1"/>
        <v>1.4794857651503104</v>
      </c>
      <c r="R25" s="67">
        <f t="shared" si="1"/>
        <v>1.562653596846334</v>
      </c>
      <c r="S25" s="67">
        <f t="shared" si="1"/>
        <v>1.635520639031917</v>
      </c>
      <c r="T25" s="67">
        <f t="shared" si="1"/>
        <v>1.6980219743558611</v>
      </c>
      <c r="U25" s="67">
        <f t="shared" si="1"/>
        <v>1.7501316145317687</v>
      </c>
      <c r="V25" s="67">
        <f t="shared" si="1"/>
        <v>1.7894362347114101</v>
      </c>
      <c r="W25" s="67">
        <f t="shared" si="1"/>
        <v>1.8130287691709597</v>
      </c>
      <c r="X25" s="67">
        <f t="shared" si="1"/>
        <v>1.8252605055029261</v>
      </c>
      <c r="Y25" s="67">
        <f t="shared" si="1"/>
        <v>1.8307785153549883</v>
      </c>
      <c r="Z25" s="67">
        <f t="shared" si="1"/>
        <v>1.8327600370276118</v>
      </c>
      <c r="AA25" s="67">
        <f t="shared" si="1"/>
        <v>1.8331841793101524</v>
      </c>
      <c r="AB25" s="67">
        <f t="shared" si="1"/>
        <v>1.8332274620152504</v>
      </c>
      <c r="AC25" s="67">
        <f t="shared" si="1"/>
        <v>1.8332274620152504</v>
      </c>
      <c r="AD25" s="67">
        <f t="shared" si="1"/>
        <v>1.8332274620152504</v>
      </c>
      <c r="AE25" s="67">
        <f t="shared" si="1"/>
        <v>1.8332274620152504</v>
      </c>
      <c r="AF25" s="67">
        <f t="shared" si="1"/>
        <v>1.8332274620152504</v>
      </c>
      <c r="AG25" s="67">
        <f t="shared" si="1"/>
        <v>1.8332274620152504</v>
      </c>
      <c r="AH25" s="67">
        <f t="shared" si="1"/>
        <v>1.8332274620152504</v>
      </c>
      <c r="AI25" s="67">
        <f t="shared" si="1"/>
        <v>1.8332274620152504</v>
      </c>
      <c r="AJ25" s="67">
        <f t="shared" si="1"/>
        <v>1.8332274620152504</v>
      </c>
      <c r="AK25" s="67">
        <f t="shared" si="1"/>
        <v>1.8332274620152504</v>
      </c>
      <c r="AL25" s="67">
        <f t="shared" si="1"/>
        <v>1.8332274620152504</v>
      </c>
      <c r="AM25" s="67">
        <f t="shared" si="1"/>
        <v>1.8332274620152504</v>
      </c>
      <c r="AN25" s="67">
        <f t="shared" si="1"/>
        <v>1.8332274620152504</v>
      </c>
      <c r="AO25" s="67">
        <f t="shared" si="1"/>
        <v>1.8332274620152504</v>
      </c>
      <c r="AP25" s="67">
        <f t="shared" si="1"/>
        <v>1.8332274620152504</v>
      </c>
      <c r="AQ25" s="67">
        <f t="shared" si="1"/>
        <v>1.8332274620152504</v>
      </c>
      <c r="AR25" s="67">
        <f t="shared" si="1"/>
        <v>1.8332274620152504</v>
      </c>
      <c r="AS25" s="67">
        <f t="shared" si="1"/>
        <v>1.8332274620152504</v>
      </c>
      <c r="AT25" s="67">
        <f t="shared" si="1"/>
        <v>1.8332274620152504</v>
      </c>
      <c r="AU25" s="67">
        <f t="shared" si="1"/>
        <v>1.8332274620152504</v>
      </c>
      <c r="AV25" s="67">
        <f t="shared" si="1"/>
        <v>1.8332274620152504</v>
      </c>
      <c r="AW25" s="67">
        <f t="shared" si="1"/>
        <v>1.8332274620152504</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-2.3740200000000002</v>
      </c>
      <c r="F26" s="59">
        <f t="shared" ref="F26:BD26" si="2">F18+F25</f>
        <v>-2.21446802399542</v>
      </c>
      <c r="G26" s="59">
        <f t="shared" si="2"/>
        <v>-2.0800896589581188</v>
      </c>
      <c r="H26" s="59">
        <f t="shared" si="2"/>
        <v>-1.9475680611459203</v>
      </c>
      <c r="I26" s="59">
        <f t="shared" si="2"/>
        <v>-1.8024122224950441</v>
      </c>
      <c r="J26" s="59">
        <f t="shared" si="2"/>
        <v>-1.6610789270752084</v>
      </c>
      <c r="K26" s="59">
        <f t="shared" si="2"/>
        <v>-1.5031636900029395</v>
      </c>
      <c r="L26" s="59">
        <f t="shared" si="2"/>
        <v>-1.3356685648479543</v>
      </c>
      <c r="M26" s="59">
        <f t="shared" si="2"/>
        <v>1.052377907711423</v>
      </c>
      <c r="N26" s="59">
        <f t="shared" si="2"/>
        <v>1.1694612831845563</v>
      </c>
      <c r="O26" s="59">
        <f t="shared" si="2"/>
        <v>1.2811132361489743</v>
      </c>
      <c r="P26" s="59">
        <f t="shared" si="2"/>
        <v>1.3855826936097688</v>
      </c>
      <c r="Q26" s="59">
        <f t="shared" si="2"/>
        <v>1.4794857651503104</v>
      </c>
      <c r="R26" s="59">
        <f t="shared" si="2"/>
        <v>1.562653596846334</v>
      </c>
      <c r="S26" s="59">
        <f t="shared" si="2"/>
        <v>1.635520639031917</v>
      </c>
      <c r="T26" s="59">
        <f t="shared" si="2"/>
        <v>1.6980219743558611</v>
      </c>
      <c r="U26" s="59">
        <f t="shared" si="2"/>
        <v>1.7501316145317687</v>
      </c>
      <c r="V26" s="59">
        <f t="shared" si="2"/>
        <v>1.7894362347114101</v>
      </c>
      <c r="W26" s="59">
        <f t="shared" si="2"/>
        <v>1.8130287691709597</v>
      </c>
      <c r="X26" s="59">
        <f t="shared" si="2"/>
        <v>1.8252605055029261</v>
      </c>
      <c r="Y26" s="59">
        <f t="shared" si="2"/>
        <v>1.8307785153549883</v>
      </c>
      <c r="Z26" s="59">
        <f t="shared" si="2"/>
        <v>1.8327600370276118</v>
      </c>
      <c r="AA26" s="59">
        <f t="shared" si="2"/>
        <v>1.8331841793101524</v>
      </c>
      <c r="AB26" s="59">
        <f t="shared" si="2"/>
        <v>1.8332274620152504</v>
      </c>
      <c r="AC26" s="59">
        <f t="shared" si="2"/>
        <v>1.8332274620152504</v>
      </c>
      <c r="AD26" s="59">
        <f t="shared" si="2"/>
        <v>1.8332274620152504</v>
      </c>
      <c r="AE26" s="59">
        <f t="shared" si="2"/>
        <v>1.8332274620152504</v>
      </c>
      <c r="AF26" s="59">
        <f t="shared" si="2"/>
        <v>1.8332274620152504</v>
      </c>
      <c r="AG26" s="59">
        <f t="shared" si="2"/>
        <v>1.8332274620152504</v>
      </c>
      <c r="AH26" s="59">
        <f t="shared" si="2"/>
        <v>1.8332274620152504</v>
      </c>
      <c r="AI26" s="59">
        <f t="shared" si="2"/>
        <v>1.8332274620152504</v>
      </c>
      <c r="AJ26" s="59">
        <f t="shared" si="2"/>
        <v>1.8332274620152504</v>
      </c>
      <c r="AK26" s="59">
        <f t="shared" si="2"/>
        <v>1.8332274620152504</v>
      </c>
      <c r="AL26" s="59">
        <f t="shared" si="2"/>
        <v>1.8332274620152504</v>
      </c>
      <c r="AM26" s="59">
        <f t="shared" si="2"/>
        <v>1.8332274620152504</v>
      </c>
      <c r="AN26" s="59">
        <f t="shared" si="2"/>
        <v>1.8332274620152504</v>
      </c>
      <c r="AO26" s="59">
        <f t="shared" si="2"/>
        <v>1.8332274620152504</v>
      </c>
      <c r="AP26" s="59">
        <f t="shared" si="2"/>
        <v>1.8332274620152504</v>
      </c>
      <c r="AQ26" s="59">
        <f t="shared" si="2"/>
        <v>1.8332274620152504</v>
      </c>
      <c r="AR26" s="59">
        <f t="shared" si="2"/>
        <v>1.8332274620152504</v>
      </c>
      <c r="AS26" s="59">
        <f t="shared" si="2"/>
        <v>1.8332274620152504</v>
      </c>
      <c r="AT26" s="59">
        <f t="shared" si="2"/>
        <v>1.8332274620152504</v>
      </c>
      <c r="AU26" s="59">
        <f t="shared" si="2"/>
        <v>1.8332274620152504</v>
      </c>
      <c r="AV26" s="59">
        <f t="shared" si="2"/>
        <v>1.8332274620152504</v>
      </c>
      <c r="AW26" s="59">
        <f t="shared" si="2"/>
        <v>1.8332274620152504</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-1.8992160000000002</v>
      </c>
      <c r="F28" s="34">
        <f t="shared" ref="F28:AW28" si="4">F26*F27</f>
        <v>-1.7715744191963361</v>
      </c>
      <c r="G28" s="34">
        <f t="shared" si="4"/>
        <v>-1.6640717271664951</v>
      </c>
      <c r="H28" s="34">
        <f t="shared" si="4"/>
        <v>-1.5580544489167363</v>
      </c>
      <c r="I28" s="34">
        <f t="shared" si="4"/>
        <v>-1.4419297779960354</v>
      </c>
      <c r="J28" s="34">
        <f t="shared" si="4"/>
        <v>-1.3288631416601668</v>
      </c>
      <c r="K28" s="34">
        <f t="shared" si="4"/>
        <v>-1.2025309520023517</v>
      </c>
      <c r="L28" s="34">
        <f t="shared" si="4"/>
        <v>-1.0685348518783635</v>
      </c>
      <c r="M28" s="34">
        <f t="shared" si="4"/>
        <v>0.84190232616913852</v>
      </c>
      <c r="N28" s="34">
        <f t="shared" si="4"/>
        <v>0.93556902654764507</v>
      </c>
      <c r="O28" s="34">
        <f t="shared" si="4"/>
        <v>1.0248905889191795</v>
      </c>
      <c r="P28" s="34">
        <f t="shared" si="4"/>
        <v>1.1084661548878152</v>
      </c>
      <c r="Q28" s="34">
        <f t="shared" si="4"/>
        <v>1.1835886121202484</v>
      </c>
      <c r="R28" s="34">
        <f t="shared" si="4"/>
        <v>1.2501228774770672</v>
      </c>
      <c r="S28" s="34">
        <f t="shared" si="4"/>
        <v>1.3084165112255337</v>
      </c>
      <c r="T28" s="34">
        <f t="shared" si="4"/>
        <v>1.3584175794846889</v>
      </c>
      <c r="U28" s="34">
        <f t="shared" si="4"/>
        <v>1.4001052916254151</v>
      </c>
      <c r="V28" s="34">
        <f t="shared" si="4"/>
        <v>1.4315489877691281</v>
      </c>
      <c r="W28" s="34">
        <f t="shared" si="4"/>
        <v>1.4504230153367679</v>
      </c>
      <c r="X28" s="34">
        <f t="shared" si="4"/>
        <v>1.4602084044023409</v>
      </c>
      <c r="Y28" s="34">
        <f t="shared" si="4"/>
        <v>1.4646228122839906</v>
      </c>
      <c r="Z28" s="34">
        <f t="shared" si="4"/>
        <v>1.4662080296220896</v>
      </c>
      <c r="AA28" s="34">
        <f t="shared" si="4"/>
        <v>1.466547343448122</v>
      </c>
      <c r="AB28" s="34">
        <f t="shared" si="4"/>
        <v>1.4665819696122004</v>
      </c>
      <c r="AC28" s="34">
        <f t="shared" si="4"/>
        <v>1.4665819696122004</v>
      </c>
      <c r="AD28" s="34">
        <f t="shared" si="4"/>
        <v>1.4665819696122004</v>
      </c>
      <c r="AE28" s="34">
        <f t="shared" si="4"/>
        <v>1.4665819696122004</v>
      </c>
      <c r="AF28" s="34">
        <f t="shared" si="4"/>
        <v>1.4665819696122004</v>
      </c>
      <c r="AG28" s="34">
        <f t="shared" si="4"/>
        <v>1.4665819696122004</v>
      </c>
      <c r="AH28" s="34">
        <f t="shared" si="4"/>
        <v>1.4665819696122004</v>
      </c>
      <c r="AI28" s="34">
        <f t="shared" si="4"/>
        <v>1.4665819696122004</v>
      </c>
      <c r="AJ28" s="34">
        <f t="shared" si="4"/>
        <v>1.4665819696122004</v>
      </c>
      <c r="AK28" s="34">
        <f t="shared" si="4"/>
        <v>1.4665819696122004</v>
      </c>
      <c r="AL28" s="34">
        <f t="shared" si="4"/>
        <v>1.4665819696122004</v>
      </c>
      <c r="AM28" s="34">
        <f t="shared" si="4"/>
        <v>1.4665819696122004</v>
      </c>
      <c r="AN28" s="34">
        <f t="shared" si="4"/>
        <v>1.4665819696122004</v>
      </c>
      <c r="AO28" s="34">
        <f t="shared" si="4"/>
        <v>1.4665819696122004</v>
      </c>
      <c r="AP28" s="34">
        <f t="shared" si="4"/>
        <v>1.4665819696122004</v>
      </c>
      <c r="AQ28" s="34">
        <f t="shared" si="4"/>
        <v>1.4665819696122004</v>
      </c>
      <c r="AR28" s="34">
        <f t="shared" si="4"/>
        <v>1.4665819696122004</v>
      </c>
      <c r="AS28" s="34">
        <f t="shared" si="4"/>
        <v>1.4665819696122004</v>
      </c>
      <c r="AT28" s="34">
        <f t="shared" si="4"/>
        <v>1.4665819696122004</v>
      </c>
      <c r="AU28" s="34">
        <f t="shared" si="4"/>
        <v>1.4665819696122004</v>
      </c>
      <c r="AV28" s="34">
        <f t="shared" si="4"/>
        <v>1.4665819696122004</v>
      </c>
      <c r="AW28" s="34">
        <f t="shared" si="4"/>
        <v>1.4665819696122004</v>
      </c>
      <c r="AX28" s="34"/>
      <c r="AY28" s="34"/>
      <c r="AZ28" s="34"/>
      <c r="BA28" s="34"/>
      <c r="BB28" s="34"/>
      <c r="BC28" s="34"/>
      <c r="BD28" s="34"/>
    </row>
    <row r="29" spans="1:56" x14ac:dyDescent="0.3">
      <c r="A29" s="115"/>
      <c r="B29" s="9" t="s">
        <v>92</v>
      </c>
      <c r="C29" s="11" t="s">
        <v>44</v>
      </c>
      <c r="D29" s="9" t="s">
        <v>40</v>
      </c>
      <c r="E29" s="34">
        <f>E26-E28</f>
        <v>-0.474804</v>
      </c>
      <c r="F29" s="34">
        <f t="shared" ref="F29:AW29" si="5">F26-F28</f>
        <v>-0.44289360479908391</v>
      </c>
      <c r="G29" s="34">
        <f t="shared" si="5"/>
        <v>-0.41601793179162372</v>
      </c>
      <c r="H29" s="34">
        <f t="shared" si="5"/>
        <v>-0.38951361222918401</v>
      </c>
      <c r="I29" s="34">
        <f t="shared" si="5"/>
        <v>-0.36048244449900868</v>
      </c>
      <c r="J29" s="34">
        <f t="shared" si="5"/>
        <v>-0.3322157854150416</v>
      </c>
      <c r="K29" s="34">
        <f t="shared" si="5"/>
        <v>-0.30063273800058776</v>
      </c>
      <c r="L29" s="34">
        <f t="shared" si="5"/>
        <v>-0.26713371296959076</v>
      </c>
      <c r="M29" s="34">
        <f t="shared" si="5"/>
        <v>0.21047558154228452</v>
      </c>
      <c r="N29" s="34">
        <f t="shared" si="5"/>
        <v>0.23389225663691127</v>
      </c>
      <c r="O29" s="34">
        <f t="shared" si="5"/>
        <v>0.25622264722979482</v>
      </c>
      <c r="P29" s="34">
        <f t="shared" si="5"/>
        <v>0.27711653872195363</v>
      </c>
      <c r="Q29" s="34">
        <f t="shared" si="5"/>
        <v>0.29589715303006203</v>
      </c>
      <c r="R29" s="34">
        <f t="shared" si="5"/>
        <v>0.3125307193692668</v>
      </c>
      <c r="S29" s="34">
        <f t="shared" si="5"/>
        <v>0.32710412780638332</v>
      </c>
      <c r="T29" s="34">
        <f t="shared" si="5"/>
        <v>0.33960439487117222</v>
      </c>
      <c r="U29" s="34">
        <f t="shared" si="5"/>
        <v>0.3500263229063536</v>
      </c>
      <c r="V29" s="34">
        <f t="shared" si="5"/>
        <v>0.35788724694228202</v>
      </c>
      <c r="W29" s="34">
        <f t="shared" si="5"/>
        <v>0.3626057538341918</v>
      </c>
      <c r="X29" s="34">
        <f t="shared" si="5"/>
        <v>0.36505210110058517</v>
      </c>
      <c r="Y29" s="34">
        <f t="shared" si="5"/>
        <v>0.36615570307099765</v>
      </c>
      <c r="Z29" s="34">
        <f t="shared" si="5"/>
        <v>0.36655200740552218</v>
      </c>
      <c r="AA29" s="34">
        <f t="shared" si="5"/>
        <v>0.36663683586203044</v>
      </c>
      <c r="AB29" s="34">
        <f t="shared" si="5"/>
        <v>0.36664549240305</v>
      </c>
      <c r="AC29" s="34">
        <f t="shared" si="5"/>
        <v>0.36664549240305</v>
      </c>
      <c r="AD29" s="34">
        <f t="shared" si="5"/>
        <v>0.36664549240305</v>
      </c>
      <c r="AE29" s="34">
        <f t="shared" si="5"/>
        <v>0.36664549240305</v>
      </c>
      <c r="AF29" s="34">
        <f t="shared" si="5"/>
        <v>0.36664549240305</v>
      </c>
      <c r="AG29" s="34">
        <f t="shared" si="5"/>
        <v>0.36664549240305</v>
      </c>
      <c r="AH29" s="34">
        <f t="shared" si="5"/>
        <v>0.36664549240305</v>
      </c>
      <c r="AI29" s="34">
        <f t="shared" si="5"/>
        <v>0.36664549240305</v>
      </c>
      <c r="AJ29" s="34">
        <f t="shared" si="5"/>
        <v>0.36664549240305</v>
      </c>
      <c r="AK29" s="34">
        <f t="shared" si="5"/>
        <v>0.36664549240305</v>
      </c>
      <c r="AL29" s="34">
        <f t="shared" si="5"/>
        <v>0.36664549240305</v>
      </c>
      <c r="AM29" s="34">
        <f t="shared" si="5"/>
        <v>0.36664549240305</v>
      </c>
      <c r="AN29" s="34">
        <f t="shared" si="5"/>
        <v>0.36664549240305</v>
      </c>
      <c r="AO29" s="34">
        <f t="shared" si="5"/>
        <v>0.36664549240305</v>
      </c>
      <c r="AP29" s="34">
        <f t="shared" si="5"/>
        <v>0.36664549240305</v>
      </c>
      <c r="AQ29" s="34">
        <f t="shared" si="5"/>
        <v>0.36664549240305</v>
      </c>
      <c r="AR29" s="34">
        <f t="shared" si="5"/>
        <v>0.36664549240305</v>
      </c>
      <c r="AS29" s="34">
        <f t="shared" si="5"/>
        <v>0.36664549240305</v>
      </c>
      <c r="AT29" s="34">
        <f t="shared" si="5"/>
        <v>0.36664549240305</v>
      </c>
      <c r="AU29" s="34">
        <f t="shared" si="5"/>
        <v>0.36664549240305</v>
      </c>
      <c r="AV29" s="34">
        <f t="shared" si="5"/>
        <v>0.36664549240305</v>
      </c>
      <c r="AW29" s="34">
        <f t="shared" si="5"/>
        <v>0.36664549240305</v>
      </c>
      <c r="AX29" s="34"/>
      <c r="AY29" s="34"/>
      <c r="AZ29" s="34"/>
      <c r="BA29" s="34"/>
      <c r="BB29" s="34"/>
      <c r="BC29" s="34"/>
      <c r="BD29" s="34"/>
    </row>
    <row r="30" spans="1:56" ht="16.5" hidden="1" customHeight="1" outlineLevel="1" x14ac:dyDescent="0.35">
      <c r="A30" s="115"/>
      <c r="B30" s="9" t="s">
        <v>1</v>
      </c>
      <c r="C30" s="11" t="s">
        <v>53</v>
      </c>
      <c r="D30" s="9" t="s">
        <v>40</v>
      </c>
      <c r="F30" s="34">
        <f>$E$28/'Fixed data'!$C$7</f>
        <v>-4.2204800000000008E-2</v>
      </c>
      <c r="G30" s="34">
        <f>$E$28/'Fixed data'!$C$7</f>
        <v>-4.2204800000000008E-2</v>
      </c>
      <c r="H30" s="34">
        <f>$E$28/'Fixed data'!$C$7</f>
        <v>-4.2204800000000008E-2</v>
      </c>
      <c r="I30" s="34">
        <f>$E$28/'Fixed data'!$C$7</f>
        <v>-4.2204800000000008E-2</v>
      </c>
      <c r="J30" s="34">
        <f>$E$28/'Fixed data'!$C$7</f>
        <v>-4.2204800000000008E-2</v>
      </c>
      <c r="K30" s="34">
        <f>$E$28/'Fixed data'!$C$7</f>
        <v>-4.2204800000000008E-2</v>
      </c>
      <c r="L30" s="34">
        <f>$E$28/'Fixed data'!$C$7</f>
        <v>-4.2204800000000008E-2</v>
      </c>
      <c r="M30" s="34">
        <f>$E$28/'Fixed data'!$C$7</f>
        <v>-4.2204800000000008E-2</v>
      </c>
      <c r="N30" s="34">
        <f>$E$28/'Fixed data'!$C$7</f>
        <v>-4.2204800000000008E-2</v>
      </c>
      <c r="O30" s="34">
        <f>$E$28/'Fixed data'!$C$7</f>
        <v>-4.2204800000000008E-2</v>
      </c>
      <c r="P30" s="34">
        <f>$E$28/'Fixed data'!$C$7</f>
        <v>-4.2204800000000008E-2</v>
      </c>
      <c r="Q30" s="34">
        <f>$E$28/'Fixed data'!$C$7</f>
        <v>-4.2204800000000008E-2</v>
      </c>
      <c r="R30" s="34">
        <f>$E$28/'Fixed data'!$C$7</f>
        <v>-4.2204800000000008E-2</v>
      </c>
      <c r="S30" s="34">
        <f>$E$28/'Fixed data'!$C$7</f>
        <v>-4.2204800000000008E-2</v>
      </c>
      <c r="T30" s="34">
        <f>$E$28/'Fixed data'!$C$7</f>
        <v>-4.2204800000000008E-2</v>
      </c>
      <c r="U30" s="34">
        <f>$E$28/'Fixed data'!$C$7</f>
        <v>-4.2204800000000008E-2</v>
      </c>
      <c r="V30" s="34">
        <f>$E$28/'Fixed data'!$C$7</f>
        <v>-4.2204800000000008E-2</v>
      </c>
      <c r="W30" s="34">
        <f>$E$28/'Fixed data'!$C$7</f>
        <v>-4.2204800000000008E-2</v>
      </c>
      <c r="X30" s="34">
        <f>$E$28/'Fixed data'!$C$7</f>
        <v>-4.2204800000000008E-2</v>
      </c>
      <c r="Y30" s="34">
        <f>$E$28/'Fixed data'!$C$7</f>
        <v>-4.2204800000000008E-2</v>
      </c>
      <c r="Z30" s="34">
        <f>$E$28/'Fixed data'!$C$7</f>
        <v>-4.2204800000000008E-2</v>
      </c>
      <c r="AA30" s="34">
        <f>$E$28/'Fixed data'!$C$7</f>
        <v>-4.2204800000000008E-2</v>
      </c>
      <c r="AB30" s="34">
        <f>$E$28/'Fixed data'!$C$7</f>
        <v>-4.2204800000000008E-2</v>
      </c>
      <c r="AC30" s="34">
        <f>$E$28/'Fixed data'!$C$7</f>
        <v>-4.2204800000000008E-2</v>
      </c>
      <c r="AD30" s="34">
        <f>$E$28/'Fixed data'!$C$7</f>
        <v>-4.2204800000000008E-2</v>
      </c>
      <c r="AE30" s="34">
        <f>$E$28/'Fixed data'!$C$7</f>
        <v>-4.2204800000000008E-2</v>
      </c>
      <c r="AF30" s="34">
        <f>$E$28/'Fixed data'!$C$7</f>
        <v>-4.2204800000000008E-2</v>
      </c>
      <c r="AG30" s="34">
        <f>$E$28/'Fixed data'!$C$7</f>
        <v>-4.2204800000000008E-2</v>
      </c>
      <c r="AH30" s="34">
        <f>$E$28/'Fixed data'!$C$7</f>
        <v>-4.2204800000000008E-2</v>
      </c>
      <c r="AI30" s="34">
        <f>$E$28/'Fixed data'!$C$7</f>
        <v>-4.2204800000000008E-2</v>
      </c>
      <c r="AJ30" s="34">
        <f>$E$28/'Fixed data'!$C$7</f>
        <v>-4.2204800000000008E-2</v>
      </c>
      <c r="AK30" s="34">
        <f>$E$28/'Fixed data'!$C$7</f>
        <v>-4.2204800000000008E-2</v>
      </c>
      <c r="AL30" s="34">
        <f>$E$28/'Fixed data'!$C$7</f>
        <v>-4.2204800000000008E-2</v>
      </c>
      <c r="AM30" s="34">
        <f>$E$28/'Fixed data'!$C$7</f>
        <v>-4.2204800000000008E-2</v>
      </c>
      <c r="AN30" s="34">
        <f>$E$28/'Fixed data'!$C$7</f>
        <v>-4.2204800000000008E-2</v>
      </c>
      <c r="AO30" s="34">
        <f>$E$28/'Fixed data'!$C$7</f>
        <v>-4.2204800000000008E-2</v>
      </c>
      <c r="AP30" s="34">
        <f>$E$28/'Fixed data'!$C$7</f>
        <v>-4.2204800000000008E-2</v>
      </c>
      <c r="AQ30" s="34">
        <f>$E$28/'Fixed data'!$C$7</f>
        <v>-4.2204800000000008E-2</v>
      </c>
      <c r="AR30" s="34">
        <f>$E$28/'Fixed data'!$C$7</f>
        <v>-4.2204800000000008E-2</v>
      </c>
      <c r="AS30" s="34">
        <f>$E$28/'Fixed data'!$C$7</f>
        <v>-4.2204800000000008E-2</v>
      </c>
      <c r="AT30" s="34">
        <f>$E$28/'Fixed data'!$C$7</f>
        <v>-4.2204800000000008E-2</v>
      </c>
      <c r="AU30" s="34">
        <f>$E$28/'Fixed data'!$C$7</f>
        <v>-4.2204800000000008E-2</v>
      </c>
      <c r="AV30" s="34">
        <f>$E$28/'Fixed data'!$C$7</f>
        <v>-4.2204800000000008E-2</v>
      </c>
      <c r="AW30" s="34">
        <f>$E$28/'Fixed data'!$C$7</f>
        <v>-4.2204800000000008E-2</v>
      </c>
      <c r="AX30" s="34">
        <f>$E$28/'Fixed data'!$C$7</f>
        <v>-4.2204800000000008E-2</v>
      </c>
      <c r="AY30" s="34"/>
      <c r="AZ30" s="34"/>
      <c r="BA30" s="34"/>
      <c r="BB30" s="34"/>
      <c r="BC30" s="34"/>
      <c r="BD30" s="34"/>
    </row>
    <row r="31" spans="1:56" ht="16.5" hidden="1" customHeight="1" outlineLevel="1" x14ac:dyDescent="0.35">
      <c r="A31" s="115"/>
      <c r="B31" s="9" t="s">
        <v>2</v>
      </c>
      <c r="C31" s="11" t="s">
        <v>54</v>
      </c>
      <c r="D31" s="9" t="s">
        <v>40</v>
      </c>
      <c r="F31" s="34"/>
      <c r="G31" s="34">
        <f>$F$28/'Fixed data'!$C$7</f>
        <v>-3.9368320426585245E-2</v>
      </c>
      <c r="H31" s="34">
        <f>$F$28/'Fixed data'!$C$7</f>
        <v>-3.9368320426585245E-2</v>
      </c>
      <c r="I31" s="34">
        <f>$F$28/'Fixed data'!$C$7</f>
        <v>-3.9368320426585245E-2</v>
      </c>
      <c r="J31" s="34">
        <f>$F$28/'Fixed data'!$C$7</f>
        <v>-3.9368320426585245E-2</v>
      </c>
      <c r="K31" s="34">
        <f>$F$28/'Fixed data'!$C$7</f>
        <v>-3.9368320426585245E-2</v>
      </c>
      <c r="L31" s="34">
        <f>$F$28/'Fixed data'!$C$7</f>
        <v>-3.9368320426585245E-2</v>
      </c>
      <c r="M31" s="34">
        <f>$F$28/'Fixed data'!$C$7</f>
        <v>-3.9368320426585245E-2</v>
      </c>
      <c r="N31" s="34">
        <f>$F$28/'Fixed data'!$C$7</f>
        <v>-3.9368320426585245E-2</v>
      </c>
      <c r="O31" s="34">
        <f>$F$28/'Fixed data'!$C$7</f>
        <v>-3.9368320426585245E-2</v>
      </c>
      <c r="P31" s="34">
        <f>$F$28/'Fixed data'!$C$7</f>
        <v>-3.9368320426585245E-2</v>
      </c>
      <c r="Q31" s="34">
        <f>$F$28/'Fixed data'!$C$7</f>
        <v>-3.9368320426585245E-2</v>
      </c>
      <c r="R31" s="34">
        <f>$F$28/'Fixed data'!$C$7</f>
        <v>-3.9368320426585245E-2</v>
      </c>
      <c r="S31" s="34">
        <f>$F$28/'Fixed data'!$C$7</f>
        <v>-3.9368320426585245E-2</v>
      </c>
      <c r="T31" s="34">
        <f>$F$28/'Fixed data'!$C$7</f>
        <v>-3.9368320426585245E-2</v>
      </c>
      <c r="U31" s="34">
        <f>$F$28/'Fixed data'!$C$7</f>
        <v>-3.9368320426585245E-2</v>
      </c>
      <c r="V31" s="34">
        <f>$F$28/'Fixed data'!$C$7</f>
        <v>-3.9368320426585245E-2</v>
      </c>
      <c r="W31" s="34">
        <f>$F$28/'Fixed data'!$C$7</f>
        <v>-3.9368320426585245E-2</v>
      </c>
      <c r="X31" s="34">
        <f>$F$28/'Fixed data'!$C$7</f>
        <v>-3.9368320426585245E-2</v>
      </c>
      <c r="Y31" s="34">
        <f>$F$28/'Fixed data'!$C$7</f>
        <v>-3.9368320426585245E-2</v>
      </c>
      <c r="Z31" s="34">
        <f>$F$28/'Fixed data'!$C$7</f>
        <v>-3.9368320426585245E-2</v>
      </c>
      <c r="AA31" s="34">
        <f>$F$28/'Fixed data'!$C$7</f>
        <v>-3.9368320426585245E-2</v>
      </c>
      <c r="AB31" s="34">
        <f>$F$28/'Fixed data'!$C$7</f>
        <v>-3.9368320426585245E-2</v>
      </c>
      <c r="AC31" s="34">
        <f>$F$28/'Fixed data'!$C$7</f>
        <v>-3.9368320426585245E-2</v>
      </c>
      <c r="AD31" s="34">
        <f>$F$28/'Fixed data'!$C$7</f>
        <v>-3.9368320426585245E-2</v>
      </c>
      <c r="AE31" s="34">
        <f>$F$28/'Fixed data'!$C$7</f>
        <v>-3.9368320426585245E-2</v>
      </c>
      <c r="AF31" s="34">
        <f>$F$28/'Fixed data'!$C$7</f>
        <v>-3.9368320426585245E-2</v>
      </c>
      <c r="AG31" s="34">
        <f>$F$28/'Fixed data'!$C$7</f>
        <v>-3.9368320426585245E-2</v>
      </c>
      <c r="AH31" s="34">
        <f>$F$28/'Fixed data'!$C$7</f>
        <v>-3.9368320426585245E-2</v>
      </c>
      <c r="AI31" s="34">
        <f>$F$28/'Fixed data'!$C$7</f>
        <v>-3.9368320426585245E-2</v>
      </c>
      <c r="AJ31" s="34">
        <f>$F$28/'Fixed data'!$C$7</f>
        <v>-3.9368320426585245E-2</v>
      </c>
      <c r="AK31" s="34">
        <f>$F$28/'Fixed data'!$C$7</f>
        <v>-3.9368320426585245E-2</v>
      </c>
      <c r="AL31" s="34">
        <f>$F$28/'Fixed data'!$C$7</f>
        <v>-3.9368320426585245E-2</v>
      </c>
      <c r="AM31" s="34">
        <f>$F$28/'Fixed data'!$C$7</f>
        <v>-3.9368320426585245E-2</v>
      </c>
      <c r="AN31" s="34">
        <f>$F$28/'Fixed data'!$C$7</f>
        <v>-3.9368320426585245E-2</v>
      </c>
      <c r="AO31" s="34">
        <f>$F$28/'Fixed data'!$C$7</f>
        <v>-3.9368320426585245E-2</v>
      </c>
      <c r="AP31" s="34">
        <f>$F$28/'Fixed data'!$C$7</f>
        <v>-3.9368320426585245E-2</v>
      </c>
      <c r="AQ31" s="34">
        <f>$F$28/'Fixed data'!$C$7</f>
        <v>-3.9368320426585245E-2</v>
      </c>
      <c r="AR31" s="34">
        <f>$F$28/'Fixed data'!$C$7</f>
        <v>-3.9368320426585245E-2</v>
      </c>
      <c r="AS31" s="34">
        <f>$F$28/'Fixed data'!$C$7</f>
        <v>-3.9368320426585245E-2</v>
      </c>
      <c r="AT31" s="34">
        <f>$F$28/'Fixed data'!$C$7</f>
        <v>-3.9368320426585245E-2</v>
      </c>
      <c r="AU31" s="34">
        <f>$F$28/'Fixed data'!$C$7</f>
        <v>-3.9368320426585245E-2</v>
      </c>
      <c r="AV31" s="34">
        <f>$F$28/'Fixed data'!$C$7</f>
        <v>-3.9368320426585245E-2</v>
      </c>
      <c r="AW31" s="34">
        <f>$F$28/'Fixed data'!$C$7</f>
        <v>-3.9368320426585245E-2</v>
      </c>
      <c r="AX31" s="34">
        <f>$F$28/'Fixed data'!$C$7</f>
        <v>-3.9368320426585245E-2</v>
      </c>
      <c r="AY31" s="34">
        <f>$F$28/'Fixed data'!$C$7</f>
        <v>-3.9368320426585245E-2</v>
      </c>
      <c r="AZ31" s="34"/>
      <c r="BA31" s="34"/>
      <c r="BB31" s="34"/>
      <c r="BC31" s="34"/>
      <c r="BD31" s="34"/>
    </row>
    <row r="32" spans="1:56" ht="16.5" hidden="1" customHeight="1" outlineLevel="1" x14ac:dyDescent="0.35">
      <c r="A32" s="115"/>
      <c r="B32" s="9" t="s">
        <v>3</v>
      </c>
      <c r="C32" s="11" t="s">
        <v>55</v>
      </c>
      <c r="D32" s="9" t="s">
        <v>40</v>
      </c>
      <c r="F32" s="34"/>
      <c r="G32" s="34"/>
      <c r="H32" s="34">
        <f>$G$28/'Fixed data'!$C$7</f>
        <v>-3.6979371714810999E-2</v>
      </c>
      <c r="I32" s="34">
        <f>$G$28/'Fixed data'!$C$7</f>
        <v>-3.6979371714810999E-2</v>
      </c>
      <c r="J32" s="34">
        <f>$G$28/'Fixed data'!$C$7</f>
        <v>-3.6979371714810999E-2</v>
      </c>
      <c r="K32" s="34">
        <f>$G$28/'Fixed data'!$C$7</f>
        <v>-3.6979371714810999E-2</v>
      </c>
      <c r="L32" s="34">
        <f>$G$28/'Fixed data'!$C$7</f>
        <v>-3.6979371714810999E-2</v>
      </c>
      <c r="M32" s="34">
        <f>$G$28/'Fixed data'!$C$7</f>
        <v>-3.6979371714810999E-2</v>
      </c>
      <c r="N32" s="34">
        <f>$G$28/'Fixed data'!$C$7</f>
        <v>-3.6979371714810999E-2</v>
      </c>
      <c r="O32" s="34">
        <f>$G$28/'Fixed data'!$C$7</f>
        <v>-3.6979371714810999E-2</v>
      </c>
      <c r="P32" s="34">
        <f>$G$28/'Fixed data'!$C$7</f>
        <v>-3.6979371714810999E-2</v>
      </c>
      <c r="Q32" s="34">
        <f>$G$28/'Fixed data'!$C$7</f>
        <v>-3.6979371714810999E-2</v>
      </c>
      <c r="R32" s="34">
        <f>$G$28/'Fixed data'!$C$7</f>
        <v>-3.6979371714810999E-2</v>
      </c>
      <c r="S32" s="34">
        <f>$G$28/'Fixed data'!$C$7</f>
        <v>-3.6979371714810999E-2</v>
      </c>
      <c r="T32" s="34">
        <f>$G$28/'Fixed data'!$C$7</f>
        <v>-3.6979371714810999E-2</v>
      </c>
      <c r="U32" s="34">
        <f>$G$28/'Fixed data'!$C$7</f>
        <v>-3.6979371714810999E-2</v>
      </c>
      <c r="V32" s="34">
        <f>$G$28/'Fixed data'!$C$7</f>
        <v>-3.6979371714810999E-2</v>
      </c>
      <c r="W32" s="34">
        <f>$G$28/'Fixed data'!$C$7</f>
        <v>-3.6979371714810999E-2</v>
      </c>
      <c r="X32" s="34">
        <f>$G$28/'Fixed data'!$C$7</f>
        <v>-3.6979371714810999E-2</v>
      </c>
      <c r="Y32" s="34">
        <f>$G$28/'Fixed data'!$C$7</f>
        <v>-3.6979371714810999E-2</v>
      </c>
      <c r="Z32" s="34">
        <f>$G$28/'Fixed data'!$C$7</f>
        <v>-3.6979371714810999E-2</v>
      </c>
      <c r="AA32" s="34">
        <f>$G$28/'Fixed data'!$C$7</f>
        <v>-3.6979371714810999E-2</v>
      </c>
      <c r="AB32" s="34">
        <f>$G$28/'Fixed data'!$C$7</f>
        <v>-3.6979371714810999E-2</v>
      </c>
      <c r="AC32" s="34">
        <f>$G$28/'Fixed data'!$C$7</f>
        <v>-3.6979371714810999E-2</v>
      </c>
      <c r="AD32" s="34">
        <f>$G$28/'Fixed data'!$C$7</f>
        <v>-3.6979371714810999E-2</v>
      </c>
      <c r="AE32" s="34">
        <f>$G$28/'Fixed data'!$C$7</f>
        <v>-3.6979371714810999E-2</v>
      </c>
      <c r="AF32" s="34">
        <f>$G$28/'Fixed data'!$C$7</f>
        <v>-3.6979371714810999E-2</v>
      </c>
      <c r="AG32" s="34">
        <f>$G$28/'Fixed data'!$C$7</f>
        <v>-3.6979371714810999E-2</v>
      </c>
      <c r="AH32" s="34">
        <f>$G$28/'Fixed data'!$C$7</f>
        <v>-3.6979371714810999E-2</v>
      </c>
      <c r="AI32" s="34">
        <f>$G$28/'Fixed data'!$C$7</f>
        <v>-3.6979371714810999E-2</v>
      </c>
      <c r="AJ32" s="34">
        <f>$G$28/'Fixed data'!$C$7</f>
        <v>-3.6979371714810999E-2</v>
      </c>
      <c r="AK32" s="34">
        <f>$G$28/'Fixed data'!$C$7</f>
        <v>-3.6979371714810999E-2</v>
      </c>
      <c r="AL32" s="34">
        <f>$G$28/'Fixed data'!$C$7</f>
        <v>-3.6979371714810999E-2</v>
      </c>
      <c r="AM32" s="34">
        <f>$G$28/'Fixed data'!$C$7</f>
        <v>-3.6979371714810999E-2</v>
      </c>
      <c r="AN32" s="34">
        <f>$G$28/'Fixed data'!$C$7</f>
        <v>-3.6979371714810999E-2</v>
      </c>
      <c r="AO32" s="34">
        <f>$G$28/'Fixed data'!$C$7</f>
        <v>-3.6979371714810999E-2</v>
      </c>
      <c r="AP32" s="34">
        <f>$G$28/'Fixed data'!$C$7</f>
        <v>-3.6979371714810999E-2</v>
      </c>
      <c r="AQ32" s="34">
        <f>$G$28/'Fixed data'!$C$7</f>
        <v>-3.6979371714810999E-2</v>
      </c>
      <c r="AR32" s="34">
        <f>$G$28/'Fixed data'!$C$7</f>
        <v>-3.6979371714810999E-2</v>
      </c>
      <c r="AS32" s="34">
        <f>$G$28/'Fixed data'!$C$7</f>
        <v>-3.6979371714810999E-2</v>
      </c>
      <c r="AT32" s="34">
        <f>$G$28/'Fixed data'!$C$7</f>
        <v>-3.6979371714810999E-2</v>
      </c>
      <c r="AU32" s="34">
        <f>$G$28/'Fixed data'!$C$7</f>
        <v>-3.6979371714810999E-2</v>
      </c>
      <c r="AV32" s="34">
        <f>$G$28/'Fixed data'!$C$7</f>
        <v>-3.6979371714810999E-2</v>
      </c>
      <c r="AW32" s="34">
        <f>$G$28/'Fixed data'!$C$7</f>
        <v>-3.6979371714810999E-2</v>
      </c>
      <c r="AX32" s="34">
        <f>$G$28/'Fixed data'!$C$7</f>
        <v>-3.6979371714810999E-2</v>
      </c>
      <c r="AY32" s="34">
        <f>$G$28/'Fixed data'!$C$7</f>
        <v>-3.6979371714810999E-2</v>
      </c>
      <c r="AZ32" s="34">
        <f>$G$28/'Fixed data'!$C$7</f>
        <v>-3.6979371714810999E-2</v>
      </c>
      <c r="BA32" s="34"/>
      <c r="BB32" s="34"/>
      <c r="BC32" s="34"/>
      <c r="BD32" s="34"/>
    </row>
    <row r="33" spans="1:57" ht="16.5" hidden="1" customHeight="1" outlineLevel="1" x14ac:dyDescent="0.35">
      <c r="A33" s="115"/>
      <c r="B33" s="9" t="s">
        <v>4</v>
      </c>
      <c r="C33" s="11" t="s">
        <v>56</v>
      </c>
      <c r="D33" s="9" t="s">
        <v>40</v>
      </c>
      <c r="F33" s="34"/>
      <c r="G33" s="34"/>
      <c r="H33" s="34"/>
      <c r="I33" s="34">
        <f>$H$28/'Fixed data'!$C$7</f>
        <v>-3.4623432198149694E-2</v>
      </c>
      <c r="J33" s="34">
        <f>$H$28/'Fixed data'!$C$7</f>
        <v>-3.4623432198149694E-2</v>
      </c>
      <c r="K33" s="34">
        <f>$H$28/'Fixed data'!$C$7</f>
        <v>-3.4623432198149694E-2</v>
      </c>
      <c r="L33" s="34">
        <f>$H$28/'Fixed data'!$C$7</f>
        <v>-3.4623432198149694E-2</v>
      </c>
      <c r="M33" s="34">
        <f>$H$28/'Fixed data'!$C$7</f>
        <v>-3.4623432198149694E-2</v>
      </c>
      <c r="N33" s="34">
        <f>$H$28/'Fixed data'!$C$7</f>
        <v>-3.4623432198149694E-2</v>
      </c>
      <c r="O33" s="34">
        <f>$H$28/'Fixed data'!$C$7</f>
        <v>-3.4623432198149694E-2</v>
      </c>
      <c r="P33" s="34">
        <f>$H$28/'Fixed data'!$C$7</f>
        <v>-3.4623432198149694E-2</v>
      </c>
      <c r="Q33" s="34">
        <f>$H$28/'Fixed data'!$C$7</f>
        <v>-3.4623432198149694E-2</v>
      </c>
      <c r="R33" s="34">
        <f>$H$28/'Fixed data'!$C$7</f>
        <v>-3.4623432198149694E-2</v>
      </c>
      <c r="S33" s="34">
        <f>$H$28/'Fixed data'!$C$7</f>
        <v>-3.4623432198149694E-2</v>
      </c>
      <c r="T33" s="34">
        <f>$H$28/'Fixed data'!$C$7</f>
        <v>-3.4623432198149694E-2</v>
      </c>
      <c r="U33" s="34">
        <f>$H$28/'Fixed data'!$C$7</f>
        <v>-3.4623432198149694E-2</v>
      </c>
      <c r="V33" s="34">
        <f>$H$28/'Fixed data'!$C$7</f>
        <v>-3.4623432198149694E-2</v>
      </c>
      <c r="W33" s="34">
        <f>$H$28/'Fixed data'!$C$7</f>
        <v>-3.4623432198149694E-2</v>
      </c>
      <c r="X33" s="34">
        <f>$H$28/'Fixed data'!$C$7</f>
        <v>-3.4623432198149694E-2</v>
      </c>
      <c r="Y33" s="34">
        <f>$H$28/'Fixed data'!$C$7</f>
        <v>-3.4623432198149694E-2</v>
      </c>
      <c r="Z33" s="34">
        <f>$H$28/'Fixed data'!$C$7</f>
        <v>-3.4623432198149694E-2</v>
      </c>
      <c r="AA33" s="34">
        <f>$H$28/'Fixed data'!$C$7</f>
        <v>-3.4623432198149694E-2</v>
      </c>
      <c r="AB33" s="34">
        <f>$H$28/'Fixed data'!$C$7</f>
        <v>-3.4623432198149694E-2</v>
      </c>
      <c r="AC33" s="34">
        <f>$H$28/'Fixed data'!$C$7</f>
        <v>-3.4623432198149694E-2</v>
      </c>
      <c r="AD33" s="34">
        <f>$H$28/'Fixed data'!$C$7</f>
        <v>-3.4623432198149694E-2</v>
      </c>
      <c r="AE33" s="34">
        <f>$H$28/'Fixed data'!$C$7</f>
        <v>-3.4623432198149694E-2</v>
      </c>
      <c r="AF33" s="34">
        <f>$H$28/'Fixed data'!$C$7</f>
        <v>-3.4623432198149694E-2</v>
      </c>
      <c r="AG33" s="34">
        <f>$H$28/'Fixed data'!$C$7</f>
        <v>-3.4623432198149694E-2</v>
      </c>
      <c r="AH33" s="34">
        <f>$H$28/'Fixed data'!$C$7</f>
        <v>-3.4623432198149694E-2</v>
      </c>
      <c r="AI33" s="34">
        <f>$H$28/'Fixed data'!$C$7</f>
        <v>-3.4623432198149694E-2</v>
      </c>
      <c r="AJ33" s="34">
        <f>$H$28/'Fixed data'!$C$7</f>
        <v>-3.4623432198149694E-2</v>
      </c>
      <c r="AK33" s="34">
        <f>$H$28/'Fixed data'!$C$7</f>
        <v>-3.4623432198149694E-2</v>
      </c>
      <c r="AL33" s="34">
        <f>$H$28/'Fixed data'!$C$7</f>
        <v>-3.4623432198149694E-2</v>
      </c>
      <c r="AM33" s="34">
        <f>$H$28/'Fixed data'!$C$7</f>
        <v>-3.4623432198149694E-2</v>
      </c>
      <c r="AN33" s="34">
        <f>$H$28/'Fixed data'!$C$7</f>
        <v>-3.4623432198149694E-2</v>
      </c>
      <c r="AO33" s="34">
        <f>$H$28/'Fixed data'!$C$7</f>
        <v>-3.4623432198149694E-2</v>
      </c>
      <c r="AP33" s="34">
        <f>$H$28/'Fixed data'!$C$7</f>
        <v>-3.4623432198149694E-2</v>
      </c>
      <c r="AQ33" s="34">
        <f>$H$28/'Fixed data'!$C$7</f>
        <v>-3.4623432198149694E-2</v>
      </c>
      <c r="AR33" s="34">
        <f>$H$28/'Fixed data'!$C$7</f>
        <v>-3.4623432198149694E-2</v>
      </c>
      <c r="AS33" s="34">
        <f>$H$28/'Fixed data'!$C$7</f>
        <v>-3.4623432198149694E-2</v>
      </c>
      <c r="AT33" s="34">
        <f>$H$28/'Fixed data'!$C$7</f>
        <v>-3.4623432198149694E-2</v>
      </c>
      <c r="AU33" s="34">
        <f>$H$28/'Fixed data'!$C$7</f>
        <v>-3.4623432198149694E-2</v>
      </c>
      <c r="AV33" s="34">
        <f>$H$28/'Fixed data'!$C$7</f>
        <v>-3.4623432198149694E-2</v>
      </c>
      <c r="AW33" s="34">
        <f>$H$28/'Fixed data'!$C$7</f>
        <v>-3.4623432198149694E-2</v>
      </c>
      <c r="AX33" s="34">
        <f>$H$28/'Fixed data'!$C$7</f>
        <v>-3.4623432198149694E-2</v>
      </c>
      <c r="AY33" s="34">
        <f>$H$28/'Fixed data'!$C$7</f>
        <v>-3.4623432198149694E-2</v>
      </c>
      <c r="AZ33" s="34">
        <f>$H$28/'Fixed data'!$C$7</f>
        <v>-3.4623432198149694E-2</v>
      </c>
      <c r="BA33" s="34">
        <f>$H$28/'Fixed data'!$C$7</f>
        <v>-3.4623432198149694E-2</v>
      </c>
      <c r="BB33" s="34"/>
      <c r="BC33" s="34"/>
      <c r="BD33" s="34"/>
    </row>
    <row r="34" spans="1:57" ht="16.5" hidden="1" customHeight="1" outlineLevel="1" x14ac:dyDescent="0.35">
      <c r="A34" s="115"/>
      <c r="B34" s="9" t="s">
        <v>5</v>
      </c>
      <c r="C34" s="11" t="s">
        <v>57</v>
      </c>
      <c r="D34" s="9" t="s">
        <v>40</v>
      </c>
      <c r="F34" s="34"/>
      <c r="G34" s="34"/>
      <c r="H34" s="34"/>
      <c r="I34" s="34"/>
      <c r="J34" s="34">
        <f>$I$28/'Fixed data'!$C$7</f>
        <v>-3.2042883955467456E-2</v>
      </c>
      <c r="K34" s="34">
        <f>$I$28/'Fixed data'!$C$7</f>
        <v>-3.2042883955467456E-2</v>
      </c>
      <c r="L34" s="34">
        <f>$I$28/'Fixed data'!$C$7</f>
        <v>-3.2042883955467456E-2</v>
      </c>
      <c r="M34" s="34">
        <f>$I$28/'Fixed data'!$C$7</f>
        <v>-3.2042883955467456E-2</v>
      </c>
      <c r="N34" s="34">
        <f>$I$28/'Fixed data'!$C$7</f>
        <v>-3.2042883955467456E-2</v>
      </c>
      <c r="O34" s="34">
        <f>$I$28/'Fixed data'!$C$7</f>
        <v>-3.2042883955467456E-2</v>
      </c>
      <c r="P34" s="34">
        <f>$I$28/'Fixed data'!$C$7</f>
        <v>-3.2042883955467456E-2</v>
      </c>
      <c r="Q34" s="34">
        <f>$I$28/'Fixed data'!$C$7</f>
        <v>-3.2042883955467456E-2</v>
      </c>
      <c r="R34" s="34">
        <f>$I$28/'Fixed data'!$C$7</f>
        <v>-3.2042883955467456E-2</v>
      </c>
      <c r="S34" s="34">
        <f>$I$28/'Fixed data'!$C$7</f>
        <v>-3.2042883955467456E-2</v>
      </c>
      <c r="T34" s="34">
        <f>$I$28/'Fixed data'!$C$7</f>
        <v>-3.2042883955467456E-2</v>
      </c>
      <c r="U34" s="34">
        <f>$I$28/'Fixed data'!$C$7</f>
        <v>-3.2042883955467456E-2</v>
      </c>
      <c r="V34" s="34">
        <f>$I$28/'Fixed data'!$C$7</f>
        <v>-3.2042883955467456E-2</v>
      </c>
      <c r="W34" s="34">
        <f>$I$28/'Fixed data'!$C$7</f>
        <v>-3.2042883955467456E-2</v>
      </c>
      <c r="X34" s="34">
        <f>$I$28/'Fixed data'!$C$7</f>
        <v>-3.2042883955467456E-2</v>
      </c>
      <c r="Y34" s="34">
        <f>$I$28/'Fixed data'!$C$7</f>
        <v>-3.2042883955467456E-2</v>
      </c>
      <c r="Z34" s="34">
        <f>$I$28/'Fixed data'!$C$7</f>
        <v>-3.2042883955467456E-2</v>
      </c>
      <c r="AA34" s="34">
        <f>$I$28/'Fixed data'!$C$7</f>
        <v>-3.2042883955467456E-2</v>
      </c>
      <c r="AB34" s="34">
        <f>$I$28/'Fixed data'!$C$7</f>
        <v>-3.2042883955467456E-2</v>
      </c>
      <c r="AC34" s="34">
        <f>$I$28/'Fixed data'!$C$7</f>
        <v>-3.2042883955467456E-2</v>
      </c>
      <c r="AD34" s="34">
        <f>$I$28/'Fixed data'!$C$7</f>
        <v>-3.2042883955467456E-2</v>
      </c>
      <c r="AE34" s="34">
        <f>$I$28/'Fixed data'!$C$7</f>
        <v>-3.2042883955467456E-2</v>
      </c>
      <c r="AF34" s="34">
        <f>$I$28/'Fixed data'!$C$7</f>
        <v>-3.2042883955467456E-2</v>
      </c>
      <c r="AG34" s="34">
        <f>$I$28/'Fixed data'!$C$7</f>
        <v>-3.2042883955467456E-2</v>
      </c>
      <c r="AH34" s="34">
        <f>$I$28/'Fixed data'!$C$7</f>
        <v>-3.2042883955467456E-2</v>
      </c>
      <c r="AI34" s="34">
        <f>$I$28/'Fixed data'!$C$7</f>
        <v>-3.2042883955467456E-2</v>
      </c>
      <c r="AJ34" s="34">
        <f>$I$28/'Fixed data'!$C$7</f>
        <v>-3.2042883955467456E-2</v>
      </c>
      <c r="AK34" s="34">
        <f>$I$28/'Fixed data'!$C$7</f>
        <v>-3.2042883955467456E-2</v>
      </c>
      <c r="AL34" s="34">
        <f>$I$28/'Fixed data'!$C$7</f>
        <v>-3.2042883955467456E-2</v>
      </c>
      <c r="AM34" s="34">
        <f>$I$28/'Fixed data'!$C$7</f>
        <v>-3.2042883955467456E-2</v>
      </c>
      <c r="AN34" s="34">
        <f>$I$28/'Fixed data'!$C$7</f>
        <v>-3.2042883955467456E-2</v>
      </c>
      <c r="AO34" s="34">
        <f>$I$28/'Fixed data'!$C$7</f>
        <v>-3.2042883955467456E-2</v>
      </c>
      <c r="AP34" s="34">
        <f>$I$28/'Fixed data'!$C$7</f>
        <v>-3.2042883955467456E-2</v>
      </c>
      <c r="AQ34" s="34">
        <f>$I$28/'Fixed data'!$C$7</f>
        <v>-3.2042883955467456E-2</v>
      </c>
      <c r="AR34" s="34">
        <f>$I$28/'Fixed data'!$C$7</f>
        <v>-3.2042883955467456E-2</v>
      </c>
      <c r="AS34" s="34">
        <f>$I$28/'Fixed data'!$C$7</f>
        <v>-3.2042883955467456E-2</v>
      </c>
      <c r="AT34" s="34">
        <f>$I$28/'Fixed data'!$C$7</f>
        <v>-3.2042883955467456E-2</v>
      </c>
      <c r="AU34" s="34">
        <f>$I$28/'Fixed data'!$C$7</f>
        <v>-3.2042883955467456E-2</v>
      </c>
      <c r="AV34" s="34">
        <f>$I$28/'Fixed data'!$C$7</f>
        <v>-3.2042883955467456E-2</v>
      </c>
      <c r="AW34" s="34">
        <f>$I$28/'Fixed data'!$C$7</f>
        <v>-3.2042883955467456E-2</v>
      </c>
      <c r="AX34" s="34">
        <f>$I$28/'Fixed data'!$C$7</f>
        <v>-3.2042883955467456E-2</v>
      </c>
      <c r="AY34" s="34">
        <f>$I$28/'Fixed data'!$C$7</f>
        <v>-3.2042883955467456E-2</v>
      </c>
      <c r="AZ34" s="34">
        <f>$I$28/'Fixed data'!$C$7</f>
        <v>-3.2042883955467456E-2</v>
      </c>
      <c r="BA34" s="34">
        <f>$I$28/'Fixed data'!$C$7</f>
        <v>-3.2042883955467456E-2</v>
      </c>
      <c r="BB34" s="34">
        <f>$I$28/'Fixed data'!$C$7</f>
        <v>-3.2042883955467456E-2</v>
      </c>
      <c r="BC34" s="34"/>
      <c r="BD34" s="34"/>
    </row>
    <row r="35" spans="1:57" ht="16.5" hidden="1" customHeight="1" outlineLevel="1" x14ac:dyDescent="0.35">
      <c r="A35" s="115"/>
      <c r="B35" s="9" t="s">
        <v>6</v>
      </c>
      <c r="C35" s="11" t="s">
        <v>58</v>
      </c>
      <c r="D35" s="9" t="s">
        <v>40</v>
      </c>
      <c r="F35" s="34"/>
      <c r="G35" s="34"/>
      <c r="H35" s="34"/>
      <c r="I35" s="34"/>
      <c r="J35" s="34"/>
      <c r="K35" s="34">
        <f>$J$28/'Fixed data'!$C$7</f>
        <v>-2.9530292036892596E-2</v>
      </c>
      <c r="L35" s="34">
        <f>$J$28/'Fixed data'!$C$7</f>
        <v>-2.9530292036892596E-2</v>
      </c>
      <c r="M35" s="34">
        <f>$J$28/'Fixed data'!$C$7</f>
        <v>-2.9530292036892596E-2</v>
      </c>
      <c r="N35" s="34">
        <f>$J$28/'Fixed data'!$C$7</f>
        <v>-2.9530292036892596E-2</v>
      </c>
      <c r="O35" s="34">
        <f>$J$28/'Fixed data'!$C$7</f>
        <v>-2.9530292036892596E-2</v>
      </c>
      <c r="P35" s="34">
        <f>$J$28/'Fixed data'!$C$7</f>
        <v>-2.9530292036892596E-2</v>
      </c>
      <c r="Q35" s="34">
        <f>$J$28/'Fixed data'!$C$7</f>
        <v>-2.9530292036892596E-2</v>
      </c>
      <c r="R35" s="34">
        <f>$J$28/'Fixed data'!$C$7</f>
        <v>-2.9530292036892596E-2</v>
      </c>
      <c r="S35" s="34">
        <f>$J$28/'Fixed data'!$C$7</f>
        <v>-2.9530292036892596E-2</v>
      </c>
      <c r="T35" s="34">
        <f>$J$28/'Fixed data'!$C$7</f>
        <v>-2.9530292036892596E-2</v>
      </c>
      <c r="U35" s="34">
        <f>$J$28/'Fixed data'!$C$7</f>
        <v>-2.9530292036892596E-2</v>
      </c>
      <c r="V35" s="34">
        <f>$J$28/'Fixed data'!$C$7</f>
        <v>-2.9530292036892596E-2</v>
      </c>
      <c r="W35" s="34">
        <f>$J$28/'Fixed data'!$C$7</f>
        <v>-2.9530292036892596E-2</v>
      </c>
      <c r="X35" s="34">
        <f>$J$28/'Fixed data'!$C$7</f>
        <v>-2.9530292036892596E-2</v>
      </c>
      <c r="Y35" s="34">
        <f>$J$28/'Fixed data'!$C$7</f>
        <v>-2.9530292036892596E-2</v>
      </c>
      <c r="Z35" s="34">
        <f>$J$28/'Fixed data'!$C$7</f>
        <v>-2.9530292036892596E-2</v>
      </c>
      <c r="AA35" s="34">
        <f>$J$28/'Fixed data'!$C$7</f>
        <v>-2.9530292036892596E-2</v>
      </c>
      <c r="AB35" s="34">
        <f>$J$28/'Fixed data'!$C$7</f>
        <v>-2.9530292036892596E-2</v>
      </c>
      <c r="AC35" s="34">
        <f>$J$28/'Fixed data'!$C$7</f>
        <v>-2.9530292036892596E-2</v>
      </c>
      <c r="AD35" s="34">
        <f>$J$28/'Fixed data'!$C$7</f>
        <v>-2.9530292036892596E-2</v>
      </c>
      <c r="AE35" s="34">
        <f>$J$28/'Fixed data'!$C$7</f>
        <v>-2.9530292036892596E-2</v>
      </c>
      <c r="AF35" s="34">
        <f>$J$28/'Fixed data'!$C$7</f>
        <v>-2.9530292036892596E-2</v>
      </c>
      <c r="AG35" s="34">
        <f>$J$28/'Fixed data'!$C$7</f>
        <v>-2.9530292036892596E-2</v>
      </c>
      <c r="AH35" s="34">
        <f>$J$28/'Fixed data'!$C$7</f>
        <v>-2.9530292036892596E-2</v>
      </c>
      <c r="AI35" s="34">
        <f>$J$28/'Fixed data'!$C$7</f>
        <v>-2.9530292036892596E-2</v>
      </c>
      <c r="AJ35" s="34">
        <f>$J$28/'Fixed data'!$C$7</f>
        <v>-2.9530292036892596E-2</v>
      </c>
      <c r="AK35" s="34">
        <f>$J$28/'Fixed data'!$C$7</f>
        <v>-2.9530292036892596E-2</v>
      </c>
      <c r="AL35" s="34">
        <f>$J$28/'Fixed data'!$C$7</f>
        <v>-2.9530292036892596E-2</v>
      </c>
      <c r="AM35" s="34">
        <f>$J$28/'Fixed data'!$C$7</f>
        <v>-2.9530292036892596E-2</v>
      </c>
      <c r="AN35" s="34">
        <f>$J$28/'Fixed data'!$C$7</f>
        <v>-2.9530292036892596E-2</v>
      </c>
      <c r="AO35" s="34">
        <f>$J$28/'Fixed data'!$C$7</f>
        <v>-2.9530292036892596E-2</v>
      </c>
      <c r="AP35" s="34">
        <f>$J$28/'Fixed data'!$C$7</f>
        <v>-2.9530292036892596E-2</v>
      </c>
      <c r="AQ35" s="34">
        <f>$J$28/'Fixed data'!$C$7</f>
        <v>-2.9530292036892596E-2</v>
      </c>
      <c r="AR35" s="34">
        <f>$J$28/'Fixed data'!$C$7</f>
        <v>-2.9530292036892596E-2</v>
      </c>
      <c r="AS35" s="34">
        <f>$J$28/'Fixed data'!$C$7</f>
        <v>-2.9530292036892596E-2</v>
      </c>
      <c r="AT35" s="34">
        <f>$J$28/'Fixed data'!$C$7</f>
        <v>-2.9530292036892596E-2</v>
      </c>
      <c r="AU35" s="34">
        <f>$J$28/'Fixed data'!$C$7</f>
        <v>-2.9530292036892596E-2</v>
      </c>
      <c r="AV35" s="34">
        <f>$J$28/'Fixed data'!$C$7</f>
        <v>-2.9530292036892596E-2</v>
      </c>
      <c r="AW35" s="34">
        <f>$J$28/'Fixed data'!$C$7</f>
        <v>-2.9530292036892596E-2</v>
      </c>
      <c r="AX35" s="34">
        <f>$J$28/'Fixed data'!$C$7</f>
        <v>-2.9530292036892596E-2</v>
      </c>
      <c r="AY35" s="34">
        <f>$J$28/'Fixed data'!$C$7</f>
        <v>-2.9530292036892596E-2</v>
      </c>
      <c r="AZ35" s="34">
        <f>$J$28/'Fixed data'!$C$7</f>
        <v>-2.9530292036892596E-2</v>
      </c>
      <c r="BA35" s="34">
        <f>$J$28/'Fixed data'!$C$7</f>
        <v>-2.9530292036892596E-2</v>
      </c>
      <c r="BB35" s="34">
        <f>$J$28/'Fixed data'!$C$7</f>
        <v>-2.9530292036892596E-2</v>
      </c>
      <c r="BC35" s="34">
        <f>$J$28/'Fixed data'!$C$7</f>
        <v>-2.9530292036892596E-2</v>
      </c>
      <c r="BD35" s="34"/>
    </row>
    <row r="36" spans="1:57" ht="16.5" hidden="1" customHeight="1" outlineLevel="1" x14ac:dyDescent="0.35">
      <c r="A36" s="115"/>
      <c r="B36" s="9" t="s">
        <v>32</v>
      </c>
      <c r="C36" s="11" t="s">
        <v>59</v>
      </c>
      <c r="D36" s="9" t="s">
        <v>40</v>
      </c>
      <c r="F36" s="34"/>
      <c r="G36" s="34"/>
      <c r="H36" s="34"/>
      <c r="I36" s="34"/>
      <c r="J36" s="34"/>
      <c r="K36" s="34"/>
      <c r="L36" s="34">
        <f>$K$28/'Fixed data'!$C$7</f>
        <v>-2.6722910044496704E-2</v>
      </c>
      <c r="M36" s="34">
        <f>$K$28/'Fixed data'!$C$7</f>
        <v>-2.6722910044496704E-2</v>
      </c>
      <c r="N36" s="34">
        <f>$K$28/'Fixed data'!$C$7</f>
        <v>-2.6722910044496704E-2</v>
      </c>
      <c r="O36" s="34">
        <f>$K$28/'Fixed data'!$C$7</f>
        <v>-2.6722910044496704E-2</v>
      </c>
      <c r="P36" s="34">
        <f>$K$28/'Fixed data'!$C$7</f>
        <v>-2.6722910044496704E-2</v>
      </c>
      <c r="Q36" s="34">
        <f>$K$28/'Fixed data'!$C$7</f>
        <v>-2.6722910044496704E-2</v>
      </c>
      <c r="R36" s="34">
        <f>$K$28/'Fixed data'!$C$7</f>
        <v>-2.6722910044496704E-2</v>
      </c>
      <c r="S36" s="34">
        <f>$K$28/'Fixed data'!$C$7</f>
        <v>-2.6722910044496704E-2</v>
      </c>
      <c r="T36" s="34">
        <f>$K$28/'Fixed data'!$C$7</f>
        <v>-2.6722910044496704E-2</v>
      </c>
      <c r="U36" s="34">
        <f>$K$28/'Fixed data'!$C$7</f>
        <v>-2.6722910044496704E-2</v>
      </c>
      <c r="V36" s="34">
        <f>$K$28/'Fixed data'!$C$7</f>
        <v>-2.6722910044496704E-2</v>
      </c>
      <c r="W36" s="34">
        <f>$K$28/'Fixed data'!$C$7</f>
        <v>-2.6722910044496704E-2</v>
      </c>
      <c r="X36" s="34">
        <f>$K$28/'Fixed data'!$C$7</f>
        <v>-2.6722910044496704E-2</v>
      </c>
      <c r="Y36" s="34">
        <f>$K$28/'Fixed data'!$C$7</f>
        <v>-2.6722910044496704E-2</v>
      </c>
      <c r="Z36" s="34">
        <f>$K$28/'Fixed data'!$C$7</f>
        <v>-2.6722910044496704E-2</v>
      </c>
      <c r="AA36" s="34">
        <f>$K$28/'Fixed data'!$C$7</f>
        <v>-2.6722910044496704E-2</v>
      </c>
      <c r="AB36" s="34">
        <f>$K$28/'Fixed data'!$C$7</f>
        <v>-2.6722910044496704E-2</v>
      </c>
      <c r="AC36" s="34">
        <f>$K$28/'Fixed data'!$C$7</f>
        <v>-2.6722910044496704E-2</v>
      </c>
      <c r="AD36" s="34">
        <f>$K$28/'Fixed data'!$C$7</f>
        <v>-2.6722910044496704E-2</v>
      </c>
      <c r="AE36" s="34">
        <f>$K$28/'Fixed data'!$C$7</f>
        <v>-2.6722910044496704E-2</v>
      </c>
      <c r="AF36" s="34">
        <f>$K$28/'Fixed data'!$C$7</f>
        <v>-2.6722910044496704E-2</v>
      </c>
      <c r="AG36" s="34">
        <f>$K$28/'Fixed data'!$C$7</f>
        <v>-2.6722910044496704E-2</v>
      </c>
      <c r="AH36" s="34">
        <f>$K$28/'Fixed data'!$C$7</f>
        <v>-2.6722910044496704E-2</v>
      </c>
      <c r="AI36" s="34">
        <f>$K$28/'Fixed data'!$C$7</f>
        <v>-2.6722910044496704E-2</v>
      </c>
      <c r="AJ36" s="34">
        <f>$K$28/'Fixed data'!$C$7</f>
        <v>-2.6722910044496704E-2</v>
      </c>
      <c r="AK36" s="34">
        <f>$K$28/'Fixed data'!$C$7</f>
        <v>-2.6722910044496704E-2</v>
      </c>
      <c r="AL36" s="34">
        <f>$K$28/'Fixed data'!$C$7</f>
        <v>-2.6722910044496704E-2</v>
      </c>
      <c r="AM36" s="34">
        <f>$K$28/'Fixed data'!$C$7</f>
        <v>-2.6722910044496704E-2</v>
      </c>
      <c r="AN36" s="34">
        <f>$K$28/'Fixed data'!$C$7</f>
        <v>-2.6722910044496704E-2</v>
      </c>
      <c r="AO36" s="34">
        <f>$K$28/'Fixed data'!$C$7</f>
        <v>-2.6722910044496704E-2</v>
      </c>
      <c r="AP36" s="34">
        <f>$K$28/'Fixed data'!$C$7</f>
        <v>-2.6722910044496704E-2</v>
      </c>
      <c r="AQ36" s="34">
        <f>$K$28/'Fixed data'!$C$7</f>
        <v>-2.6722910044496704E-2</v>
      </c>
      <c r="AR36" s="34">
        <f>$K$28/'Fixed data'!$C$7</f>
        <v>-2.6722910044496704E-2</v>
      </c>
      <c r="AS36" s="34">
        <f>$K$28/'Fixed data'!$C$7</f>
        <v>-2.6722910044496704E-2</v>
      </c>
      <c r="AT36" s="34">
        <f>$K$28/'Fixed data'!$C$7</f>
        <v>-2.6722910044496704E-2</v>
      </c>
      <c r="AU36" s="34">
        <f>$K$28/'Fixed data'!$C$7</f>
        <v>-2.6722910044496704E-2</v>
      </c>
      <c r="AV36" s="34">
        <f>$K$28/'Fixed data'!$C$7</f>
        <v>-2.6722910044496704E-2</v>
      </c>
      <c r="AW36" s="34">
        <f>$K$28/'Fixed data'!$C$7</f>
        <v>-2.6722910044496704E-2</v>
      </c>
      <c r="AX36" s="34">
        <f>$K$28/'Fixed data'!$C$7</f>
        <v>-2.6722910044496704E-2</v>
      </c>
      <c r="AY36" s="34">
        <f>$K$28/'Fixed data'!$C$7</f>
        <v>-2.6722910044496704E-2</v>
      </c>
      <c r="AZ36" s="34">
        <f>$K$28/'Fixed data'!$C$7</f>
        <v>-2.6722910044496704E-2</v>
      </c>
      <c r="BA36" s="34">
        <f>$K$28/'Fixed data'!$C$7</f>
        <v>-2.6722910044496704E-2</v>
      </c>
      <c r="BB36" s="34">
        <f>$K$28/'Fixed data'!$C$7</f>
        <v>-2.6722910044496704E-2</v>
      </c>
      <c r="BC36" s="34">
        <f>$K$28/'Fixed data'!$C$7</f>
        <v>-2.6722910044496704E-2</v>
      </c>
      <c r="BD36" s="34">
        <f>$K$28/'Fixed data'!$C$7</f>
        <v>-2.6722910044496704E-2</v>
      </c>
    </row>
    <row r="37" spans="1:57" ht="16.5" hidden="1" customHeight="1" outlineLevel="1" x14ac:dyDescent="0.35">
      <c r="A37" s="115"/>
      <c r="B37" s="9" t="s">
        <v>33</v>
      </c>
      <c r="C37" s="11" t="s">
        <v>60</v>
      </c>
      <c r="D37" s="9" t="s">
        <v>40</v>
      </c>
      <c r="F37" s="34"/>
      <c r="G37" s="34"/>
      <c r="H37" s="34"/>
      <c r="I37" s="34"/>
      <c r="J37" s="34"/>
      <c r="K37" s="34"/>
      <c r="L37" s="34"/>
      <c r="M37" s="34">
        <f>$L$28/'Fixed data'!$C$7</f>
        <v>-2.37452189306303E-2</v>
      </c>
      <c r="N37" s="34">
        <f>$L$28/'Fixed data'!$C$7</f>
        <v>-2.37452189306303E-2</v>
      </c>
      <c r="O37" s="34">
        <f>$L$28/'Fixed data'!$C$7</f>
        <v>-2.37452189306303E-2</v>
      </c>
      <c r="P37" s="34">
        <f>$L$28/'Fixed data'!$C$7</f>
        <v>-2.37452189306303E-2</v>
      </c>
      <c r="Q37" s="34">
        <f>$L$28/'Fixed data'!$C$7</f>
        <v>-2.37452189306303E-2</v>
      </c>
      <c r="R37" s="34">
        <f>$L$28/'Fixed data'!$C$7</f>
        <v>-2.37452189306303E-2</v>
      </c>
      <c r="S37" s="34">
        <f>$L$28/'Fixed data'!$C$7</f>
        <v>-2.37452189306303E-2</v>
      </c>
      <c r="T37" s="34">
        <f>$L$28/'Fixed data'!$C$7</f>
        <v>-2.37452189306303E-2</v>
      </c>
      <c r="U37" s="34">
        <f>$L$28/'Fixed data'!$C$7</f>
        <v>-2.37452189306303E-2</v>
      </c>
      <c r="V37" s="34">
        <f>$L$28/'Fixed data'!$C$7</f>
        <v>-2.37452189306303E-2</v>
      </c>
      <c r="W37" s="34">
        <f>$L$28/'Fixed data'!$C$7</f>
        <v>-2.37452189306303E-2</v>
      </c>
      <c r="X37" s="34">
        <f>$L$28/'Fixed data'!$C$7</f>
        <v>-2.37452189306303E-2</v>
      </c>
      <c r="Y37" s="34">
        <f>$L$28/'Fixed data'!$C$7</f>
        <v>-2.37452189306303E-2</v>
      </c>
      <c r="Z37" s="34">
        <f>$L$28/'Fixed data'!$C$7</f>
        <v>-2.37452189306303E-2</v>
      </c>
      <c r="AA37" s="34">
        <f>$L$28/'Fixed data'!$C$7</f>
        <v>-2.37452189306303E-2</v>
      </c>
      <c r="AB37" s="34">
        <f>$L$28/'Fixed data'!$C$7</f>
        <v>-2.37452189306303E-2</v>
      </c>
      <c r="AC37" s="34">
        <f>$L$28/'Fixed data'!$C$7</f>
        <v>-2.37452189306303E-2</v>
      </c>
      <c r="AD37" s="34">
        <f>$L$28/'Fixed data'!$C$7</f>
        <v>-2.37452189306303E-2</v>
      </c>
      <c r="AE37" s="34">
        <f>$L$28/'Fixed data'!$C$7</f>
        <v>-2.37452189306303E-2</v>
      </c>
      <c r="AF37" s="34">
        <f>$L$28/'Fixed data'!$C$7</f>
        <v>-2.37452189306303E-2</v>
      </c>
      <c r="AG37" s="34">
        <f>$L$28/'Fixed data'!$C$7</f>
        <v>-2.37452189306303E-2</v>
      </c>
      <c r="AH37" s="34">
        <f>$L$28/'Fixed data'!$C$7</f>
        <v>-2.37452189306303E-2</v>
      </c>
      <c r="AI37" s="34">
        <f>$L$28/'Fixed data'!$C$7</f>
        <v>-2.37452189306303E-2</v>
      </c>
      <c r="AJ37" s="34">
        <f>$L$28/'Fixed data'!$C$7</f>
        <v>-2.37452189306303E-2</v>
      </c>
      <c r="AK37" s="34">
        <f>$L$28/'Fixed data'!$C$7</f>
        <v>-2.37452189306303E-2</v>
      </c>
      <c r="AL37" s="34">
        <f>$L$28/'Fixed data'!$C$7</f>
        <v>-2.37452189306303E-2</v>
      </c>
      <c r="AM37" s="34">
        <f>$L$28/'Fixed data'!$C$7</f>
        <v>-2.37452189306303E-2</v>
      </c>
      <c r="AN37" s="34">
        <f>$L$28/'Fixed data'!$C$7</f>
        <v>-2.37452189306303E-2</v>
      </c>
      <c r="AO37" s="34">
        <f>$L$28/'Fixed data'!$C$7</f>
        <v>-2.37452189306303E-2</v>
      </c>
      <c r="AP37" s="34">
        <f>$L$28/'Fixed data'!$C$7</f>
        <v>-2.37452189306303E-2</v>
      </c>
      <c r="AQ37" s="34">
        <f>$L$28/'Fixed data'!$C$7</f>
        <v>-2.37452189306303E-2</v>
      </c>
      <c r="AR37" s="34">
        <f>$L$28/'Fixed data'!$C$7</f>
        <v>-2.37452189306303E-2</v>
      </c>
      <c r="AS37" s="34">
        <f>$L$28/'Fixed data'!$C$7</f>
        <v>-2.37452189306303E-2</v>
      </c>
      <c r="AT37" s="34">
        <f>$L$28/'Fixed data'!$C$7</f>
        <v>-2.37452189306303E-2</v>
      </c>
      <c r="AU37" s="34">
        <f>$L$28/'Fixed data'!$C$7</f>
        <v>-2.37452189306303E-2</v>
      </c>
      <c r="AV37" s="34">
        <f>$L$28/'Fixed data'!$C$7</f>
        <v>-2.37452189306303E-2</v>
      </c>
      <c r="AW37" s="34">
        <f>$L$28/'Fixed data'!$C$7</f>
        <v>-2.37452189306303E-2</v>
      </c>
      <c r="AX37" s="34">
        <f>$L$28/'Fixed data'!$C$7</f>
        <v>-2.37452189306303E-2</v>
      </c>
      <c r="AY37" s="34">
        <f>$L$28/'Fixed data'!$C$7</f>
        <v>-2.37452189306303E-2</v>
      </c>
      <c r="AZ37" s="34">
        <f>$L$28/'Fixed data'!$C$7</f>
        <v>-2.37452189306303E-2</v>
      </c>
      <c r="BA37" s="34">
        <f>$L$28/'Fixed data'!$C$7</f>
        <v>-2.37452189306303E-2</v>
      </c>
      <c r="BB37" s="34">
        <f>$L$28/'Fixed data'!$C$7</f>
        <v>-2.37452189306303E-2</v>
      </c>
      <c r="BC37" s="34">
        <f>$L$28/'Fixed data'!$C$7</f>
        <v>-2.37452189306303E-2</v>
      </c>
      <c r="BD37" s="34">
        <f>$L$28/'Fixed data'!$C$7</f>
        <v>-2.37452189306303E-2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1.8708940581536413E-2</v>
      </c>
      <c r="O38" s="34">
        <f>$M$28/'Fixed data'!$C$7</f>
        <v>1.8708940581536413E-2</v>
      </c>
      <c r="P38" s="34">
        <f>$M$28/'Fixed data'!$C$7</f>
        <v>1.8708940581536413E-2</v>
      </c>
      <c r="Q38" s="34">
        <f>$M$28/'Fixed data'!$C$7</f>
        <v>1.8708940581536413E-2</v>
      </c>
      <c r="R38" s="34">
        <f>$M$28/'Fixed data'!$C$7</f>
        <v>1.8708940581536413E-2</v>
      </c>
      <c r="S38" s="34">
        <f>$M$28/'Fixed data'!$C$7</f>
        <v>1.8708940581536413E-2</v>
      </c>
      <c r="T38" s="34">
        <f>$M$28/'Fixed data'!$C$7</f>
        <v>1.8708940581536413E-2</v>
      </c>
      <c r="U38" s="34">
        <f>$M$28/'Fixed data'!$C$7</f>
        <v>1.8708940581536413E-2</v>
      </c>
      <c r="V38" s="34">
        <f>$M$28/'Fixed data'!$C$7</f>
        <v>1.8708940581536413E-2</v>
      </c>
      <c r="W38" s="34">
        <f>$M$28/'Fixed data'!$C$7</f>
        <v>1.8708940581536413E-2</v>
      </c>
      <c r="X38" s="34">
        <f>$M$28/'Fixed data'!$C$7</f>
        <v>1.8708940581536413E-2</v>
      </c>
      <c r="Y38" s="34">
        <f>$M$28/'Fixed data'!$C$7</f>
        <v>1.8708940581536413E-2</v>
      </c>
      <c r="Z38" s="34">
        <f>$M$28/'Fixed data'!$C$7</f>
        <v>1.8708940581536413E-2</v>
      </c>
      <c r="AA38" s="34">
        <f>$M$28/'Fixed data'!$C$7</f>
        <v>1.8708940581536413E-2</v>
      </c>
      <c r="AB38" s="34">
        <f>$M$28/'Fixed data'!$C$7</f>
        <v>1.8708940581536413E-2</v>
      </c>
      <c r="AC38" s="34">
        <f>$M$28/'Fixed data'!$C$7</f>
        <v>1.8708940581536413E-2</v>
      </c>
      <c r="AD38" s="34">
        <f>$M$28/'Fixed data'!$C$7</f>
        <v>1.8708940581536413E-2</v>
      </c>
      <c r="AE38" s="34">
        <f>$M$28/'Fixed data'!$C$7</f>
        <v>1.8708940581536413E-2</v>
      </c>
      <c r="AF38" s="34">
        <f>$M$28/'Fixed data'!$C$7</f>
        <v>1.8708940581536413E-2</v>
      </c>
      <c r="AG38" s="34">
        <f>$M$28/'Fixed data'!$C$7</f>
        <v>1.8708940581536413E-2</v>
      </c>
      <c r="AH38" s="34">
        <f>$M$28/'Fixed data'!$C$7</f>
        <v>1.8708940581536413E-2</v>
      </c>
      <c r="AI38" s="34">
        <f>$M$28/'Fixed data'!$C$7</f>
        <v>1.8708940581536413E-2</v>
      </c>
      <c r="AJ38" s="34">
        <f>$M$28/'Fixed data'!$C$7</f>
        <v>1.8708940581536413E-2</v>
      </c>
      <c r="AK38" s="34">
        <f>$M$28/'Fixed data'!$C$7</f>
        <v>1.8708940581536413E-2</v>
      </c>
      <c r="AL38" s="34">
        <f>$M$28/'Fixed data'!$C$7</f>
        <v>1.8708940581536413E-2</v>
      </c>
      <c r="AM38" s="34">
        <f>$M$28/'Fixed data'!$C$7</f>
        <v>1.8708940581536413E-2</v>
      </c>
      <c r="AN38" s="34">
        <f>$M$28/'Fixed data'!$C$7</f>
        <v>1.8708940581536413E-2</v>
      </c>
      <c r="AO38" s="34">
        <f>$M$28/'Fixed data'!$C$7</f>
        <v>1.8708940581536413E-2</v>
      </c>
      <c r="AP38" s="34">
        <f>$M$28/'Fixed data'!$C$7</f>
        <v>1.8708940581536413E-2</v>
      </c>
      <c r="AQ38" s="34">
        <f>$M$28/'Fixed data'!$C$7</f>
        <v>1.8708940581536413E-2</v>
      </c>
      <c r="AR38" s="34">
        <f>$M$28/'Fixed data'!$C$7</f>
        <v>1.8708940581536413E-2</v>
      </c>
      <c r="AS38" s="34">
        <f>$M$28/'Fixed data'!$C$7</f>
        <v>1.8708940581536413E-2</v>
      </c>
      <c r="AT38" s="34">
        <f>$M$28/'Fixed data'!$C$7</f>
        <v>1.8708940581536413E-2</v>
      </c>
      <c r="AU38" s="34">
        <f>$M$28/'Fixed data'!$C$7</f>
        <v>1.8708940581536413E-2</v>
      </c>
      <c r="AV38" s="34">
        <f>$M$28/'Fixed data'!$C$7</f>
        <v>1.8708940581536413E-2</v>
      </c>
      <c r="AW38" s="34">
        <f>$M$28/'Fixed data'!$C$7</f>
        <v>1.8708940581536413E-2</v>
      </c>
      <c r="AX38" s="34">
        <f>$M$28/'Fixed data'!$C$7</f>
        <v>1.8708940581536413E-2</v>
      </c>
      <c r="AY38" s="34">
        <f>$M$28/'Fixed data'!$C$7</f>
        <v>1.8708940581536413E-2</v>
      </c>
      <c r="AZ38" s="34">
        <f>$M$28/'Fixed data'!$C$7</f>
        <v>1.8708940581536413E-2</v>
      </c>
      <c r="BA38" s="34">
        <f>$M$28/'Fixed data'!$C$7</f>
        <v>1.8708940581536413E-2</v>
      </c>
      <c r="BB38" s="34">
        <f>$M$28/'Fixed data'!$C$7</f>
        <v>1.8708940581536413E-2</v>
      </c>
      <c r="BC38" s="34">
        <f>$M$28/'Fixed data'!$C$7</f>
        <v>1.8708940581536413E-2</v>
      </c>
      <c r="BD38" s="34">
        <f>$M$28/'Fixed data'!$C$7</f>
        <v>1.8708940581536413E-2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2.079042281216989E-2</v>
      </c>
      <c r="P39" s="34">
        <f>$N$28/'Fixed data'!$C$7</f>
        <v>2.079042281216989E-2</v>
      </c>
      <c r="Q39" s="34">
        <f>$N$28/'Fixed data'!$C$7</f>
        <v>2.079042281216989E-2</v>
      </c>
      <c r="R39" s="34">
        <f>$N$28/'Fixed data'!$C$7</f>
        <v>2.079042281216989E-2</v>
      </c>
      <c r="S39" s="34">
        <f>$N$28/'Fixed data'!$C$7</f>
        <v>2.079042281216989E-2</v>
      </c>
      <c r="T39" s="34">
        <f>$N$28/'Fixed data'!$C$7</f>
        <v>2.079042281216989E-2</v>
      </c>
      <c r="U39" s="34">
        <f>$N$28/'Fixed data'!$C$7</f>
        <v>2.079042281216989E-2</v>
      </c>
      <c r="V39" s="34">
        <f>$N$28/'Fixed data'!$C$7</f>
        <v>2.079042281216989E-2</v>
      </c>
      <c r="W39" s="34">
        <f>$N$28/'Fixed data'!$C$7</f>
        <v>2.079042281216989E-2</v>
      </c>
      <c r="X39" s="34">
        <f>$N$28/'Fixed data'!$C$7</f>
        <v>2.079042281216989E-2</v>
      </c>
      <c r="Y39" s="34">
        <f>$N$28/'Fixed data'!$C$7</f>
        <v>2.079042281216989E-2</v>
      </c>
      <c r="Z39" s="34">
        <f>$N$28/'Fixed data'!$C$7</f>
        <v>2.079042281216989E-2</v>
      </c>
      <c r="AA39" s="34">
        <f>$N$28/'Fixed data'!$C$7</f>
        <v>2.079042281216989E-2</v>
      </c>
      <c r="AB39" s="34">
        <f>$N$28/'Fixed data'!$C$7</f>
        <v>2.079042281216989E-2</v>
      </c>
      <c r="AC39" s="34">
        <f>$N$28/'Fixed data'!$C$7</f>
        <v>2.079042281216989E-2</v>
      </c>
      <c r="AD39" s="34">
        <f>$N$28/'Fixed data'!$C$7</f>
        <v>2.079042281216989E-2</v>
      </c>
      <c r="AE39" s="34">
        <f>$N$28/'Fixed data'!$C$7</f>
        <v>2.079042281216989E-2</v>
      </c>
      <c r="AF39" s="34">
        <f>$N$28/'Fixed data'!$C$7</f>
        <v>2.079042281216989E-2</v>
      </c>
      <c r="AG39" s="34">
        <f>$N$28/'Fixed data'!$C$7</f>
        <v>2.079042281216989E-2</v>
      </c>
      <c r="AH39" s="34">
        <f>$N$28/'Fixed data'!$C$7</f>
        <v>2.079042281216989E-2</v>
      </c>
      <c r="AI39" s="34">
        <f>$N$28/'Fixed data'!$C$7</f>
        <v>2.079042281216989E-2</v>
      </c>
      <c r="AJ39" s="34">
        <f>$N$28/'Fixed data'!$C$7</f>
        <v>2.079042281216989E-2</v>
      </c>
      <c r="AK39" s="34">
        <f>$N$28/'Fixed data'!$C$7</f>
        <v>2.079042281216989E-2</v>
      </c>
      <c r="AL39" s="34">
        <f>$N$28/'Fixed data'!$C$7</f>
        <v>2.079042281216989E-2</v>
      </c>
      <c r="AM39" s="34">
        <f>$N$28/'Fixed data'!$C$7</f>
        <v>2.079042281216989E-2</v>
      </c>
      <c r="AN39" s="34">
        <f>$N$28/'Fixed data'!$C$7</f>
        <v>2.079042281216989E-2</v>
      </c>
      <c r="AO39" s="34">
        <f>$N$28/'Fixed data'!$C$7</f>
        <v>2.079042281216989E-2</v>
      </c>
      <c r="AP39" s="34">
        <f>$N$28/'Fixed data'!$C$7</f>
        <v>2.079042281216989E-2</v>
      </c>
      <c r="AQ39" s="34">
        <f>$N$28/'Fixed data'!$C$7</f>
        <v>2.079042281216989E-2</v>
      </c>
      <c r="AR39" s="34">
        <f>$N$28/'Fixed data'!$C$7</f>
        <v>2.079042281216989E-2</v>
      </c>
      <c r="AS39" s="34">
        <f>$N$28/'Fixed data'!$C$7</f>
        <v>2.079042281216989E-2</v>
      </c>
      <c r="AT39" s="34">
        <f>$N$28/'Fixed data'!$C$7</f>
        <v>2.079042281216989E-2</v>
      </c>
      <c r="AU39" s="34">
        <f>$N$28/'Fixed data'!$C$7</f>
        <v>2.079042281216989E-2</v>
      </c>
      <c r="AV39" s="34">
        <f>$N$28/'Fixed data'!$C$7</f>
        <v>2.079042281216989E-2</v>
      </c>
      <c r="AW39" s="34">
        <f>$N$28/'Fixed data'!$C$7</f>
        <v>2.079042281216989E-2</v>
      </c>
      <c r="AX39" s="34">
        <f>$N$28/'Fixed data'!$C$7</f>
        <v>2.079042281216989E-2</v>
      </c>
      <c r="AY39" s="34">
        <f>$N$28/'Fixed data'!$C$7</f>
        <v>2.079042281216989E-2</v>
      </c>
      <c r="AZ39" s="34">
        <f>$N$28/'Fixed data'!$C$7</f>
        <v>2.079042281216989E-2</v>
      </c>
      <c r="BA39" s="34">
        <f>$N$28/'Fixed data'!$C$7</f>
        <v>2.079042281216989E-2</v>
      </c>
      <c r="BB39" s="34">
        <f>$N$28/'Fixed data'!$C$7</f>
        <v>2.079042281216989E-2</v>
      </c>
      <c r="BC39" s="34">
        <f>$N$28/'Fixed data'!$C$7</f>
        <v>2.079042281216989E-2</v>
      </c>
      <c r="BD39" s="34">
        <f>$N$28/'Fixed data'!$C$7</f>
        <v>2.079042281216989E-2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2.277534642042621E-2</v>
      </c>
      <c r="Q40" s="34">
        <f>$O$28/'Fixed data'!$C$7</f>
        <v>2.277534642042621E-2</v>
      </c>
      <c r="R40" s="34">
        <f>$O$28/'Fixed data'!$C$7</f>
        <v>2.277534642042621E-2</v>
      </c>
      <c r="S40" s="34">
        <f>$O$28/'Fixed data'!$C$7</f>
        <v>2.277534642042621E-2</v>
      </c>
      <c r="T40" s="34">
        <f>$O$28/'Fixed data'!$C$7</f>
        <v>2.277534642042621E-2</v>
      </c>
      <c r="U40" s="34">
        <f>$O$28/'Fixed data'!$C$7</f>
        <v>2.277534642042621E-2</v>
      </c>
      <c r="V40" s="34">
        <f>$O$28/'Fixed data'!$C$7</f>
        <v>2.277534642042621E-2</v>
      </c>
      <c r="W40" s="34">
        <f>$O$28/'Fixed data'!$C$7</f>
        <v>2.277534642042621E-2</v>
      </c>
      <c r="X40" s="34">
        <f>$O$28/'Fixed data'!$C$7</f>
        <v>2.277534642042621E-2</v>
      </c>
      <c r="Y40" s="34">
        <f>$O$28/'Fixed data'!$C$7</f>
        <v>2.277534642042621E-2</v>
      </c>
      <c r="Z40" s="34">
        <f>$O$28/'Fixed data'!$C$7</f>
        <v>2.277534642042621E-2</v>
      </c>
      <c r="AA40" s="34">
        <f>$O$28/'Fixed data'!$C$7</f>
        <v>2.277534642042621E-2</v>
      </c>
      <c r="AB40" s="34">
        <f>$O$28/'Fixed data'!$C$7</f>
        <v>2.277534642042621E-2</v>
      </c>
      <c r="AC40" s="34">
        <f>$O$28/'Fixed data'!$C$7</f>
        <v>2.277534642042621E-2</v>
      </c>
      <c r="AD40" s="34">
        <f>$O$28/'Fixed data'!$C$7</f>
        <v>2.277534642042621E-2</v>
      </c>
      <c r="AE40" s="34">
        <f>$O$28/'Fixed data'!$C$7</f>
        <v>2.277534642042621E-2</v>
      </c>
      <c r="AF40" s="34">
        <f>$O$28/'Fixed data'!$C$7</f>
        <v>2.277534642042621E-2</v>
      </c>
      <c r="AG40" s="34">
        <f>$O$28/'Fixed data'!$C$7</f>
        <v>2.277534642042621E-2</v>
      </c>
      <c r="AH40" s="34">
        <f>$O$28/'Fixed data'!$C$7</f>
        <v>2.277534642042621E-2</v>
      </c>
      <c r="AI40" s="34">
        <f>$O$28/'Fixed data'!$C$7</f>
        <v>2.277534642042621E-2</v>
      </c>
      <c r="AJ40" s="34">
        <f>$O$28/'Fixed data'!$C$7</f>
        <v>2.277534642042621E-2</v>
      </c>
      <c r="AK40" s="34">
        <f>$O$28/'Fixed data'!$C$7</f>
        <v>2.277534642042621E-2</v>
      </c>
      <c r="AL40" s="34">
        <f>$O$28/'Fixed data'!$C$7</f>
        <v>2.277534642042621E-2</v>
      </c>
      <c r="AM40" s="34">
        <f>$O$28/'Fixed data'!$C$7</f>
        <v>2.277534642042621E-2</v>
      </c>
      <c r="AN40" s="34">
        <f>$O$28/'Fixed data'!$C$7</f>
        <v>2.277534642042621E-2</v>
      </c>
      <c r="AO40" s="34">
        <f>$O$28/'Fixed data'!$C$7</f>
        <v>2.277534642042621E-2</v>
      </c>
      <c r="AP40" s="34">
        <f>$O$28/'Fixed data'!$C$7</f>
        <v>2.277534642042621E-2</v>
      </c>
      <c r="AQ40" s="34">
        <f>$O$28/'Fixed data'!$C$7</f>
        <v>2.277534642042621E-2</v>
      </c>
      <c r="AR40" s="34">
        <f>$O$28/'Fixed data'!$C$7</f>
        <v>2.277534642042621E-2</v>
      </c>
      <c r="AS40" s="34">
        <f>$O$28/'Fixed data'!$C$7</f>
        <v>2.277534642042621E-2</v>
      </c>
      <c r="AT40" s="34">
        <f>$O$28/'Fixed data'!$C$7</f>
        <v>2.277534642042621E-2</v>
      </c>
      <c r="AU40" s="34">
        <f>$O$28/'Fixed data'!$C$7</f>
        <v>2.277534642042621E-2</v>
      </c>
      <c r="AV40" s="34">
        <f>$O$28/'Fixed data'!$C$7</f>
        <v>2.277534642042621E-2</v>
      </c>
      <c r="AW40" s="34">
        <f>$O$28/'Fixed data'!$C$7</f>
        <v>2.277534642042621E-2</v>
      </c>
      <c r="AX40" s="34">
        <f>$O$28/'Fixed data'!$C$7</f>
        <v>2.277534642042621E-2</v>
      </c>
      <c r="AY40" s="34">
        <f>$O$28/'Fixed data'!$C$7</f>
        <v>2.277534642042621E-2</v>
      </c>
      <c r="AZ40" s="34">
        <f>$O$28/'Fixed data'!$C$7</f>
        <v>2.277534642042621E-2</v>
      </c>
      <c r="BA40" s="34">
        <f>$O$28/'Fixed data'!$C$7</f>
        <v>2.277534642042621E-2</v>
      </c>
      <c r="BB40" s="34">
        <f>$O$28/'Fixed data'!$C$7</f>
        <v>2.277534642042621E-2</v>
      </c>
      <c r="BC40" s="34">
        <f>$O$28/'Fixed data'!$C$7</f>
        <v>2.277534642042621E-2</v>
      </c>
      <c r="BD40" s="34">
        <f>$O$28/'Fixed data'!$C$7</f>
        <v>2.277534642042621E-2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2.4632581219729225E-2</v>
      </c>
      <c r="R41" s="34">
        <f>$P$28/'Fixed data'!$C$7</f>
        <v>2.4632581219729225E-2</v>
      </c>
      <c r="S41" s="34">
        <f>$P$28/'Fixed data'!$C$7</f>
        <v>2.4632581219729225E-2</v>
      </c>
      <c r="T41" s="34">
        <f>$P$28/'Fixed data'!$C$7</f>
        <v>2.4632581219729225E-2</v>
      </c>
      <c r="U41" s="34">
        <f>$P$28/'Fixed data'!$C$7</f>
        <v>2.4632581219729225E-2</v>
      </c>
      <c r="V41" s="34">
        <f>$P$28/'Fixed data'!$C$7</f>
        <v>2.4632581219729225E-2</v>
      </c>
      <c r="W41" s="34">
        <f>$P$28/'Fixed data'!$C$7</f>
        <v>2.4632581219729225E-2</v>
      </c>
      <c r="X41" s="34">
        <f>$P$28/'Fixed data'!$C$7</f>
        <v>2.4632581219729225E-2</v>
      </c>
      <c r="Y41" s="34">
        <f>$P$28/'Fixed data'!$C$7</f>
        <v>2.4632581219729225E-2</v>
      </c>
      <c r="Z41" s="34">
        <f>$P$28/'Fixed data'!$C$7</f>
        <v>2.4632581219729225E-2</v>
      </c>
      <c r="AA41" s="34">
        <f>$P$28/'Fixed data'!$C$7</f>
        <v>2.4632581219729225E-2</v>
      </c>
      <c r="AB41" s="34">
        <f>$P$28/'Fixed data'!$C$7</f>
        <v>2.4632581219729225E-2</v>
      </c>
      <c r="AC41" s="34">
        <f>$P$28/'Fixed data'!$C$7</f>
        <v>2.4632581219729225E-2</v>
      </c>
      <c r="AD41" s="34">
        <f>$P$28/'Fixed data'!$C$7</f>
        <v>2.4632581219729225E-2</v>
      </c>
      <c r="AE41" s="34">
        <f>$P$28/'Fixed data'!$C$7</f>
        <v>2.4632581219729225E-2</v>
      </c>
      <c r="AF41" s="34">
        <f>$P$28/'Fixed data'!$C$7</f>
        <v>2.4632581219729225E-2</v>
      </c>
      <c r="AG41" s="34">
        <f>$P$28/'Fixed data'!$C$7</f>
        <v>2.4632581219729225E-2</v>
      </c>
      <c r="AH41" s="34">
        <f>$P$28/'Fixed data'!$C$7</f>
        <v>2.4632581219729225E-2</v>
      </c>
      <c r="AI41" s="34">
        <f>$P$28/'Fixed data'!$C$7</f>
        <v>2.4632581219729225E-2</v>
      </c>
      <c r="AJ41" s="34">
        <f>$P$28/'Fixed data'!$C$7</f>
        <v>2.4632581219729225E-2</v>
      </c>
      <c r="AK41" s="34">
        <f>$P$28/'Fixed data'!$C$7</f>
        <v>2.4632581219729225E-2</v>
      </c>
      <c r="AL41" s="34">
        <f>$P$28/'Fixed data'!$C$7</f>
        <v>2.4632581219729225E-2</v>
      </c>
      <c r="AM41" s="34">
        <f>$P$28/'Fixed data'!$C$7</f>
        <v>2.4632581219729225E-2</v>
      </c>
      <c r="AN41" s="34">
        <f>$P$28/'Fixed data'!$C$7</f>
        <v>2.4632581219729225E-2</v>
      </c>
      <c r="AO41" s="34">
        <f>$P$28/'Fixed data'!$C$7</f>
        <v>2.4632581219729225E-2</v>
      </c>
      <c r="AP41" s="34">
        <f>$P$28/'Fixed data'!$C$7</f>
        <v>2.4632581219729225E-2</v>
      </c>
      <c r="AQ41" s="34">
        <f>$P$28/'Fixed data'!$C$7</f>
        <v>2.4632581219729225E-2</v>
      </c>
      <c r="AR41" s="34">
        <f>$P$28/'Fixed data'!$C$7</f>
        <v>2.4632581219729225E-2</v>
      </c>
      <c r="AS41" s="34">
        <f>$P$28/'Fixed data'!$C$7</f>
        <v>2.4632581219729225E-2</v>
      </c>
      <c r="AT41" s="34">
        <f>$P$28/'Fixed data'!$C$7</f>
        <v>2.4632581219729225E-2</v>
      </c>
      <c r="AU41" s="34">
        <f>$P$28/'Fixed data'!$C$7</f>
        <v>2.4632581219729225E-2</v>
      </c>
      <c r="AV41" s="34">
        <f>$P$28/'Fixed data'!$C$7</f>
        <v>2.4632581219729225E-2</v>
      </c>
      <c r="AW41" s="34">
        <f>$P$28/'Fixed data'!$C$7</f>
        <v>2.4632581219729225E-2</v>
      </c>
      <c r="AX41" s="34">
        <f>$P$28/'Fixed data'!$C$7</f>
        <v>2.4632581219729225E-2</v>
      </c>
      <c r="AY41" s="34">
        <f>$P$28/'Fixed data'!$C$7</f>
        <v>2.4632581219729225E-2</v>
      </c>
      <c r="AZ41" s="34">
        <f>$P$28/'Fixed data'!$C$7</f>
        <v>2.4632581219729225E-2</v>
      </c>
      <c r="BA41" s="34">
        <f>$P$28/'Fixed data'!$C$7</f>
        <v>2.4632581219729225E-2</v>
      </c>
      <c r="BB41" s="34">
        <f>$P$28/'Fixed data'!$C$7</f>
        <v>2.4632581219729225E-2</v>
      </c>
      <c r="BC41" s="34">
        <f>$P$28/'Fixed data'!$C$7</f>
        <v>2.4632581219729225E-2</v>
      </c>
      <c r="BD41" s="34">
        <f>$P$28/'Fixed data'!$C$7</f>
        <v>2.4632581219729225E-2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2.6301969158227741E-2</v>
      </c>
      <c r="S42" s="34">
        <f>$Q$28/'Fixed data'!$C$7</f>
        <v>2.6301969158227741E-2</v>
      </c>
      <c r="T42" s="34">
        <f>$Q$28/'Fixed data'!$C$7</f>
        <v>2.6301969158227741E-2</v>
      </c>
      <c r="U42" s="34">
        <f>$Q$28/'Fixed data'!$C$7</f>
        <v>2.6301969158227741E-2</v>
      </c>
      <c r="V42" s="34">
        <f>$Q$28/'Fixed data'!$C$7</f>
        <v>2.6301969158227741E-2</v>
      </c>
      <c r="W42" s="34">
        <f>$Q$28/'Fixed data'!$C$7</f>
        <v>2.6301969158227741E-2</v>
      </c>
      <c r="X42" s="34">
        <f>$Q$28/'Fixed data'!$C$7</f>
        <v>2.6301969158227741E-2</v>
      </c>
      <c r="Y42" s="34">
        <f>$Q$28/'Fixed data'!$C$7</f>
        <v>2.6301969158227741E-2</v>
      </c>
      <c r="Z42" s="34">
        <f>$Q$28/'Fixed data'!$C$7</f>
        <v>2.6301969158227741E-2</v>
      </c>
      <c r="AA42" s="34">
        <f>$Q$28/'Fixed data'!$C$7</f>
        <v>2.6301969158227741E-2</v>
      </c>
      <c r="AB42" s="34">
        <f>$Q$28/'Fixed data'!$C$7</f>
        <v>2.6301969158227741E-2</v>
      </c>
      <c r="AC42" s="34">
        <f>$Q$28/'Fixed data'!$C$7</f>
        <v>2.6301969158227741E-2</v>
      </c>
      <c r="AD42" s="34">
        <f>$Q$28/'Fixed data'!$C$7</f>
        <v>2.6301969158227741E-2</v>
      </c>
      <c r="AE42" s="34">
        <f>$Q$28/'Fixed data'!$C$7</f>
        <v>2.6301969158227741E-2</v>
      </c>
      <c r="AF42" s="34">
        <f>$Q$28/'Fixed data'!$C$7</f>
        <v>2.6301969158227741E-2</v>
      </c>
      <c r="AG42" s="34">
        <f>$Q$28/'Fixed data'!$C$7</f>
        <v>2.6301969158227741E-2</v>
      </c>
      <c r="AH42" s="34">
        <f>$Q$28/'Fixed data'!$C$7</f>
        <v>2.6301969158227741E-2</v>
      </c>
      <c r="AI42" s="34">
        <f>$Q$28/'Fixed data'!$C$7</f>
        <v>2.6301969158227741E-2</v>
      </c>
      <c r="AJ42" s="34">
        <f>$Q$28/'Fixed data'!$C$7</f>
        <v>2.6301969158227741E-2</v>
      </c>
      <c r="AK42" s="34">
        <f>$Q$28/'Fixed data'!$C$7</f>
        <v>2.6301969158227741E-2</v>
      </c>
      <c r="AL42" s="34">
        <f>$Q$28/'Fixed data'!$C$7</f>
        <v>2.6301969158227741E-2</v>
      </c>
      <c r="AM42" s="34">
        <f>$Q$28/'Fixed data'!$C$7</f>
        <v>2.6301969158227741E-2</v>
      </c>
      <c r="AN42" s="34">
        <f>$Q$28/'Fixed data'!$C$7</f>
        <v>2.6301969158227741E-2</v>
      </c>
      <c r="AO42" s="34">
        <f>$Q$28/'Fixed data'!$C$7</f>
        <v>2.6301969158227741E-2</v>
      </c>
      <c r="AP42" s="34">
        <f>$Q$28/'Fixed data'!$C$7</f>
        <v>2.6301969158227741E-2</v>
      </c>
      <c r="AQ42" s="34">
        <f>$Q$28/'Fixed data'!$C$7</f>
        <v>2.6301969158227741E-2</v>
      </c>
      <c r="AR42" s="34">
        <f>$Q$28/'Fixed data'!$C$7</f>
        <v>2.6301969158227741E-2</v>
      </c>
      <c r="AS42" s="34">
        <f>$Q$28/'Fixed data'!$C$7</f>
        <v>2.6301969158227741E-2</v>
      </c>
      <c r="AT42" s="34">
        <f>$Q$28/'Fixed data'!$C$7</f>
        <v>2.6301969158227741E-2</v>
      </c>
      <c r="AU42" s="34">
        <f>$Q$28/'Fixed data'!$C$7</f>
        <v>2.6301969158227741E-2</v>
      </c>
      <c r="AV42" s="34">
        <f>$Q$28/'Fixed data'!$C$7</f>
        <v>2.6301969158227741E-2</v>
      </c>
      <c r="AW42" s="34">
        <f>$Q$28/'Fixed data'!$C$7</f>
        <v>2.6301969158227741E-2</v>
      </c>
      <c r="AX42" s="34">
        <f>$Q$28/'Fixed data'!$C$7</f>
        <v>2.6301969158227741E-2</v>
      </c>
      <c r="AY42" s="34">
        <f>$Q$28/'Fixed data'!$C$7</f>
        <v>2.6301969158227741E-2</v>
      </c>
      <c r="AZ42" s="34">
        <f>$Q$28/'Fixed data'!$C$7</f>
        <v>2.6301969158227741E-2</v>
      </c>
      <c r="BA42" s="34">
        <f>$Q$28/'Fixed data'!$C$7</f>
        <v>2.6301969158227741E-2</v>
      </c>
      <c r="BB42" s="34">
        <f>$Q$28/'Fixed data'!$C$7</f>
        <v>2.6301969158227741E-2</v>
      </c>
      <c r="BC42" s="34">
        <f>$Q$28/'Fixed data'!$C$7</f>
        <v>2.6301969158227741E-2</v>
      </c>
      <c r="BD42" s="34">
        <f>$Q$28/'Fixed data'!$C$7</f>
        <v>2.6301969158227741E-2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2.7780508388379272E-2</v>
      </c>
      <c r="T43" s="34">
        <f>$R$28/'Fixed data'!$C$7</f>
        <v>2.7780508388379272E-2</v>
      </c>
      <c r="U43" s="34">
        <f>$R$28/'Fixed data'!$C$7</f>
        <v>2.7780508388379272E-2</v>
      </c>
      <c r="V43" s="34">
        <f>$R$28/'Fixed data'!$C$7</f>
        <v>2.7780508388379272E-2</v>
      </c>
      <c r="W43" s="34">
        <f>$R$28/'Fixed data'!$C$7</f>
        <v>2.7780508388379272E-2</v>
      </c>
      <c r="X43" s="34">
        <f>$R$28/'Fixed data'!$C$7</f>
        <v>2.7780508388379272E-2</v>
      </c>
      <c r="Y43" s="34">
        <f>$R$28/'Fixed data'!$C$7</f>
        <v>2.7780508388379272E-2</v>
      </c>
      <c r="Z43" s="34">
        <f>$R$28/'Fixed data'!$C$7</f>
        <v>2.7780508388379272E-2</v>
      </c>
      <c r="AA43" s="34">
        <f>$R$28/'Fixed data'!$C$7</f>
        <v>2.7780508388379272E-2</v>
      </c>
      <c r="AB43" s="34">
        <f>$R$28/'Fixed data'!$C$7</f>
        <v>2.7780508388379272E-2</v>
      </c>
      <c r="AC43" s="34">
        <f>$R$28/'Fixed data'!$C$7</f>
        <v>2.7780508388379272E-2</v>
      </c>
      <c r="AD43" s="34">
        <f>$R$28/'Fixed data'!$C$7</f>
        <v>2.7780508388379272E-2</v>
      </c>
      <c r="AE43" s="34">
        <f>$R$28/'Fixed data'!$C$7</f>
        <v>2.7780508388379272E-2</v>
      </c>
      <c r="AF43" s="34">
        <f>$R$28/'Fixed data'!$C$7</f>
        <v>2.7780508388379272E-2</v>
      </c>
      <c r="AG43" s="34">
        <f>$R$28/'Fixed data'!$C$7</f>
        <v>2.7780508388379272E-2</v>
      </c>
      <c r="AH43" s="34">
        <f>$R$28/'Fixed data'!$C$7</f>
        <v>2.7780508388379272E-2</v>
      </c>
      <c r="AI43" s="34">
        <f>$R$28/'Fixed data'!$C$7</f>
        <v>2.7780508388379272E-2</v>
      </c>
      <c r="AJ43" s="34">
        <f>$R$28/'Fixed data'!$C$7</f>
        <v>2.7780508388379272E-2</v>
      </c>
      <c r="AK43" s="34">
        <f>$R$28/'Fixed data'!$C$7</f>
        <v>2.7780508388379272E-2</v>
      </c>
      <c r="AL43" s="34">
        <f>$R$28/'Fixed data'!$C$7</f>
        <v>2.7780508388379272E-2</v>
      </c>
      <c r="AM43" s="34">
        <f>$R$28/'Fixed data'!$C$7</f>
        <v>2.7780508388379272E-2</v>
      </c>
      <c r="AN43" s="34">
        <f>$R$28/'Fixed data'!$C$7</f>
        <v>2.7780508388379272E-2</v>
      </c>
      <c r="AO43" s="34">
        <f>$R$28/'Fixed data'!$C$7</f>
        <v>2.7780508388379272E-2</v>
      </c>
      <c r="AP43" s="34">
        <f>$R$28/'Fixed data'!$C$7</f>
        <v>2.7780508388379272E-2</v>
      </c>
      <c r="AQ43" s="34">
        <f>$R$28/'Fixed data'!$C$7</f>
        <v>2.7780508388379272E-2</v>
      </c>
      <c r="AR43" s="34">
        <f>$R$28/'Fixed data'!$C$7</f>
        <v>2.7780508388379272E-2</v>
      </c>
      <c r="AS43" s="34">
        <f>$R$28/'Fixed data'!$C$7</f>
        <v>2.7780508388379272E-2</v>
      </c>
      <c r="AT43" s="34">
        <f>$R$28/'Fixed data'!$C$7</f>
        <v>2.7780508388379272E-2</v>
      </c>
      <c r="AU43" s="34">
        <f>$R$28/'Fixed data'!$C$7</f>
        <v>2.7780508388379272E-2</v>
      </c>
      <c r="AV43" s="34">
        <f>$R$28/'Fixed data'!$C$7</f>
        <v>2.7780508388379272E-2</v>
      </c>
      <c r="AW43" s="34">
        <f>$R$28/'Fixed data'!$C$7</f>
        <v>2.7780508388379272E-2</v>
      </c>
      <c r="AX43" s="34">
        <f>$R$28/'Fixed data'!$C$7</f>
        <v>2.7780508388379272E-2</v>
      </c>
      <c r="AY43" s="34">
        <f>$R$28/'Fixed data'!$C$7</f>
        <v>2.7780508388379272E-2</v>
      </c>
      <c r="AZ43" s="34">
        <f>$R$28/'Fixed data'!$C$7</f>
        <v>2.7780508388379272E-2</v>
      </c>
      <c r="BA43" s="34">
        <f>$R$28/'Fixed data'!$C$7</f>
        <v>2.7780508388379272E-2</v>
      </c>
      <c r="BB43" s="34">
        <f>$R$28/'Fixed data'!$C$7</f>
        <v>2.7780508388379272E-2</v>
      </c>
      <c r="BC43" s="34">
        <f>$R$28/'Fixed data'!$C$7</f>
        <v>2.7780508388379272E-2</v>
      </c>
      <c r="BD43" s="34">
        <f>$R$28/'Fixed data'!$C$7</f>
        <v>2.7780508388379272E-2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2.9075922471678527E-2</v>
      </c>
      <c r="U44" s="34">
        <f>$S$28/'Fixed data'!$C$7</f>
        <v>2.9075922471678527E-2</v>
      </c>
      <c r="V44" s="34">
        <f>$S$28/'Fixed data'!$C$7</f>
        <v>2.9075922471678527E-2</v>
      </c>
      <c r="W44" s="34">
        <f>$S$28/'Fixed data'!$C$7</f>
        <v>2.9075922471678527E-2</v>
      </c>
      <c r="X44" s="34">
        <f>$S$28/'Fixed data'!$C$7</f>
        <v>2.9075922471678527E-2</v>
      </c>
      <c r="Y44" s="34">
        <f>$S$28/'Fixed data'!$C$7</f>
        <v>2.9075922471678527E-2</v>
      </c>
      <c r="Z44" s="34">
        <f>$S$28/'Fixed data'!$C$7</f>
        <v>2.9075922471678527E-2</v>
      </c>
      <c r="AA44" s="34">
        <f>$S$28/'Fixed data'!$C$7</f>
        <v>2.9075922471678527E-2</v>
      </c>
      <c r="AB44" s="34">
        <f>$S$28/'Fixed data'!$C$7</f>
        <v>2.9075922471678527E-2</v>
      </c>
      <c r="AC44" s="34">
        <f>$S$28/'Fixed data'!$C$7</f>
        <v>2.9075922471678527E-2</v>
      </c>
      <c r="AD44" s="34">
        <f>$S$28/'Fixed data'!$C$7</f>
        <v>2.9075922471678527E-2</v>
      </c>
      <c r="AE44" s="34">
        <f>$S$28/'Fixed data'!$C$7</f>
        <v>2.9075922471678527E-2</v>
      </c>
      <c r="AF44" s="34">
        <f>$S$28/'Fixed data'!$C$7</f>
        <v>2.9075922471678527E-2</v>
      </c>
      <c r="AG44" s="34">
        <f>$S$28/'Fixed data'!$C$7</f>
        <v>2.9075922471678527E-2</v>
      </c>
      <c r="AH44" s="34">
        <f>$S$28/'Fixed data'!$C$7</f>
        <v>2.9075922471678527E-2</v>
      </c>
      <c r="AI44" s="34">
        <f>$S$28/'Fixed data'!$C$7</f>
        <v>2.9075922471678527E-2</v>
      </c>
      <c r="AJ44" s="34">
        <f>$S$28/'Fixed data'!$C$7</f>
        <v>2.9075922471678527E-2</v>
      </c>
      <c r="AK44" s="34">
        <f>$S$28/'Fixed data'!$C$7</f>
        <v>2.9075922471678527E-2</v>
      </c>
      <c r="AL44" s="34">
        <f>$S$28/'Fixed data'!$C$7</f>
        <v>2.9075922471678527E-2</v>
      </c>
      <c r="AM44" s="34">
        <f>$S$28/'Fixed data'!$C$7</f>
        <v>2.9075922471678527E-2</v>
      </c>
      <c r="AN44" s="34">
        <f>$S$28/'Fixed data'!$C$7</f>
        <v>2.9075922471678527E-2</v>
      </c>
      <c r="AO44" s="34">
        <f>$S$28/'Fixed data'!$C$7</f>
        <v>2.9075922471678527E-2</v>
      </c>
      <c r="AP44" s="34">
        <f>$S$28/'Fixed data'!$C$7</f>
        <v>2.9075922471678527E-2</v>
      </c>
      <c r="AQ44" s="34">
        <f>$S$28/'Fixed data'!$C$7</f>
        <v>2.9075922471678527E-2</v>
      </c>
      <c r="AR44" s="34">
        <f>$S$28/'Fixed data'!$C$7</f>
        <v>2.9075922471678527E-2</v>
      </c>
      <c r="AS44" s="34">
        <f>$S$28/'Fixed data'!$C$7</f>
        <v>2.9075922471678527E-2</v>
      </c>
      <c r="AT44" s="34">
        <f>$S$28/'Fixed data'!$C$7</f>
        <v>2.9075922471678527E-2</v>
      </c>
      <c r="AU44" s="34">
        <f>$S$28/'Fixed data'!$C$7</f>
        <v>2.9075922471678527E-2</v>
      </c>
      <c r="AV44" s="34">
        <f>$S$28/'Fixed data'!$C$7</f>
        <v>2.9075922471678527E-2</v>
      </c>
      <c r="AW44" s="34">
        <f>$S$28/'Fixed data'!$C$7</f>
        <v>2.9075922471678527E-2</v>
      </c>
      <c r="AX44" s="34">
        <f>$S$28/'Fixed data'!$C$7</f>
        <v>2.9075922471678527E-2</v>
      </c>
      <c r="AY44" s="34">
        <f>$S$28/'Fixed data'!$C$7</f>
        <v>2.9075922471678527E-2</v>
      </c>
      <c r="AZ44" s="34">
        <f>$S$28/'Fixed data'!$C$7</f>
        <v>2.9075922471678527E-2</v>
      </c>
      <c r="BA44" s="34">
        <f>$S$28/'Fixed data'!$C$7</f>
        <v>2.9075922471678527E-2</v>
      </c>
      <c r="BB44" s="34">
        <f>$S$28/'Fixed data'!$C$7</f>
        <v>2.9075922471678527E-2</v>
      </c>
      <c r="BC44" s="34">
        <f>$S$28/'Fixed data'!$C$7</f>
        <v>2.9075922471678527E-2</v>
      </c>
      <c r="BD44" s="34">
        <f>$S$28/'Fixed data'!$C$7</f>
        <v>2.9075922471678527E-2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3.0187057321881976E-2</v>
      </c>
      <c r="V45" s="34">
        <f>$T$28/'Fixed data'!$C$7</f>
        <v>3.0187057321881976E-2</v>
      </c>
      <c r="W45" s="34">
        <f>$T$28/'Fixed data'!$C$7</f>
        <v>3.0187057321881976E-2</v>
      </c>
      <c r="X45" s="34">
        <f>$T$28/'Fixed data'!$C$7</f>
        <v>3.0187057321881976E-2</v>
      </c>
      <c r="Y45" s="34">
        <f>$T$28/'Fixed data'!$C$7</f>
        <v>3.0187057321881976E-2</v>
      </c>
      <c r="Z45" s="34">
        <f>$T$28/'Fixed data'!$C$7</f>
        <v>3.0187057321881976E-2</v>
      </c>
      <c r="AA45" s="34">
        <f>$T$28/'Fixed data'!$C$7</f>
        <v>3.0187057321881976E-2</v>
      </c>
      <c r="AB45" s="34">
        <f>$T$28/'Fixed data'!$C$7</f>
        <v>3.0187057321881976E-2</v>
      </c>
      <c r="AC45" s="34">
        <f>$T$28/'Fixed data'!$C$7</f>
        <v>3.0187057321881976E-2</v>
      </c>
      <c r="AD45" s="34">
        <f>$T$28/'Fixed data'!$C$7</f>
        <v>3.0187057321881976E-2</v>
      </c>
      <c r="AE45" s="34">
        <f>$T$28/'Fixed data'!$C$7</f>
        <v>3.0187057321881976E-2</v>
      </c>
      <c r="AF45" s="34">
        <f>$T$28/'Fixed data'!$C$7</f>
        <v>3.0187057321881976E-2</v>
      </c>
      <c r="AG45" s="34">
        <f>$T$28/'Fixed data'!$C$7</f>
        <v>3.0187057321881976E-2</v>
      </c>
      <c r="AH45" s="34">
        <f>$T$28/'Fixed data'!$C$7</f>
        <v>3.0187057321881976E-2</v>
      </c>
      <c r="AI45" s="34">
        <f>$T$28/'Fixed data'!$C$7</f>
        <v>3.0187057321881976E-2</v>
      </c>
      <c r="AJ45" s="34">
        <f>$T$28/'Fixed data'!$C$7</f>
        <v>3.0187057321881976E-2</v>
      </c>
      <c r="AK45" s="34">
        <f>$T$28/'Fixed data'!$C$7</f>
        <v>3.0187057321881976E-2</v>
      </c>
      <c r="AL45" s="34">
        <f>$T$28/'Fixed data'!$C$7</f>
        <v>3.0187057321881976E-2</v>
      </c>
      <c r="AM45" s="34">
        <f>$T$28/'Fixed data'!$C$7</f>
        <v>3.0187057321881976E-2</v>
      </c>
      <c r="AN45" s="34">
        <f>$T$28/'Fixed data'!$C$7</f>
        <v>3.0187057321881976E-2</v>
      </c>
      <c r="AO45" s="34">
        <f>$T$28/'Fixed data'!$C$7</f>
        <v>3.0187057321881976E-2</v>
      </c>
      <c r="AP45" s="34">
        <f>$T$28/'Fixed data'!$C$7</f>
        <v>3.0187057321881976E-2</v>
      </c>
      <c r="AQ45" s="34">
        <f>$T$28/'Fixed data'!$C$7</f>
        <v>3.0187057321881976E-2</v>
      </c>
      <c r="AR45" s="34">
        <f>$T$28/'Fixed data'!$C$7</f>
        <v>3.0187057321881976E-2</v>
      </c>
      <c r="AS45" s="34">
        <f>$T$28/'Fixed data'!$C$7</f>
        <v>3.0187057321881976E-2</v>
      </c>
      <c r="AT45" s="34">
        <f>$T$28/'Fixed data'!$C$7</f>
        <v>3.0187057321881976E-2</v>
      </c>
      <c r="AU45" s="34">
        <f>$T$28/'Fixed data'!$C$7</f>
        <v>3.0187057321881976E-2</v>
      </c>
      <c r="AV45" s="34">
        <f>$T$28/'Fixed data'!$C$7</f>
        <v>3.0187057321881976E-2</v>
      </c>
      <c r="AW45" s="34">
        <f>$T$28/'Fixed data'!$C$7</f>
        <v>3.0187057321881976E-2</v>
      </c>
      <c r="AX45" s="34">
        <f>$T$28/'Fixed data'!$C$7</f>
        <v>3.0187057321881976E-2</v>
      </c>
      <c r="AY45" s="34">
        <f>$T$28/'Fixed data'!$C$7</f>
        <v>3.0187057321881976E-2</v>
      </c>
      <c r="AZ45" s="34">
        <f>$T$28/'Fixed data'!$C$7</f>
        <v>3.0187057321881976E-2</v>
      </c>
      <c r="BA45" s="34">
        <f>$T$28/'Fixed data'!$C$7</f>
        <v>3.0187057321881976E-2</v>
      </c>
      <c r="BB45" s="34">
        <f>$T$28/'Fixed data'!$C$7</f>
        <v>3.0187057321881976E-2</v>
      </c>
      <c r="BC45" s="34">
        <f>$T$28/'Fixed data'!$C$7</f>
        <v>3.0187057321881976E-2</v>
      </c>
      <c r="BD45" s="34">
        <f>$T$28/'Fixed data'!$C$7</f>
        <v>3.0187057321881976E-2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3.1113450925009223E-2</v>
      </c>
      <c r="W46" s="34">
        <f>$U$28/'Fixed data'!$C$7</f>
        <v>3.1113450925009223E-2</v>
      </c>
      <c r="X46" s="34">
        <f>$U$28/'Fixed data'!$C$7</f>
        <v>3.1113450925009223E-2</v>
      </c>
      <c r="Y46" s="34">
        <f>$U$28/'Fixed data'!$C$7</f>
        <v>3.1113450925009223E-2</v>
      </c>
      <c r="Z46" s="34">
        <f>$U$28/'Fixed data'!$C$7</f>
        <v>3.1113450925009223E-2</v>
      </c>
      <c r="AA46" s="34">
        <f>$U$28/'Fixed data'!$C$7</f>
        <v>3.1113450925009223E-2</v>
      </c>
      <c r="AB46" s="34">
        <f>$U$28/'Fixed data'!$C$7</f>
        <v>3.1113450925009223E-2</v>
      </c>
      <c r="AC46" s="34">
        <f>$U$28/'Fixed data'!$C$7</f>
        <v>3.1113450925009223E-2</v>
      </c>
      <c r="AD46" s="34">
        <f>$U$28/'Fixed data'!$C$7</f>
        <v>3.1113450925009223E-2</v>
      </c>
      <c r="AE46" s="34">
        <f>$U$28/'Fixed data'!$C$7</f>
        <v>3.1113450925009223E-2</v>
      </c>
      <c r="AF46" s="34">
        <f>$U$28/'Fixed data'!$C$7</f>
        <v>3.1113450925009223E-2</v>
      </c>
      <c r="AG46" s="34">
        <f>$U$28/'Fixed data'!$C$7</f>
        <v>3.1113450925009223E-2</v>
      </c>
      <c r="AH46" s="34">
        <f>$U$28/'Fixed data'!$C$7</f>
        <v>3.1113450925009223E-2</v>
      </c>
      <c r="AI46" s="34">
        <f>$U$28/'Fixed data'!$C$7</f>
        <v>3.1113450925009223E-2</v>
      </c>
      <c r="AJ46" s="34">
        <f>$U$28/'Fixed data'!$C$7</f>
        <v>3.1113450925009223E-2</v>
      </c>
      <c r="AK46" s="34">
        <f>$U$28/'Fixed data'!$C$7</f>
        <v>3.1113450925009223E-2</v>
      </c>
      <c r="AL46" s="34">
        <f>$U$28/'Fixed data'!$C$7</f>
        <v>3.1113450925009223E-2</v>
      </c>
      <c r="AM46" s="34">
        <f>$U$28/'Fixed data'!$C$7</f>
        <v>3.1113450925009223E-2</v>
      </c>
      <c r="AN46" s="34">
        <f>$U$28/'Fixed data'!$C$7</f>
        <v>3.1113450925009223E-2</v>
      </c>
      <c r="AO46" s="34">
        <f>$U$28/'Fixed data'!$C$7</f>
        <v>3.1113450925009223E-2</v>
      </c>
      <c r="AP46" s="34">
        <f>$U$28/'Fixed data'!$C$7</f>
        <v>3.1113450925009223E-2</v>
      </c>
      <c r="AQ46" s="34">
        <f>$U$28/'Fixed data'!$C$7</f>
        <v>3.1113450925009223E-2</v>
      </c>
      <c r="AR46" s="34">
        <f>$U$28/'Fixed data'!$C$7</f>
        <v>3.1113450925009223E-2</v>
      </c>
      <c r="AS46" s="34">
        <f>$U$28/'Fixed data'!$C$7</f>
        <v>3.1113450925009223E-2</v>
      </c>
      <c r="AT46" s="34">
        <f>$U$28/'Fixed data'!$C$7</f>
        <v>3.1113450925009223E-2</v>
      </c>
      <c r="AU46" s="34">
        <f>$U$28/'Fixed data'!$C$7</f>
        <v>3.1113450925009223E-2</v>
      </c>
      <c r="AV46" s="34">
        <f>$U$28/'Fixed data'!$C$7</f>
        <v>3.1113450925009223E-2</v>
      </c>
      <c r="AW46" s="34">
        <f>$U$28/'Fixed data'!$C$7</f>
        <v>3.1113450925009223E-2</v>
      </c>
      <c r="AX46" s="34">
        <f>$U$28/'Fixed data'!$C$7</f>
        <v>3.1113450925009223E-2</v>
      </c>
      <c r="AY46" s="34">
        <f>$U$28/'Fixed data'!$C$7</f>
        <v>3.1113450925009223E-2</v>
      </c>
      <c r="AZ46" s="34">
        <f>$U$28/'Fixed data'!$C$7</f>
        <v>3.1113450925009223E-2</v>
      </c>
      <c r="BA46" s="34">
        <f>$U$28/'Fixed data'!$C$7</f>
        <v>3.1113450925009223E-2</v>
      </c>
      <c r="BB46" s="34">
        <f>$U$28/'Fixed data'!$C$7</f>
        <v>3.1113450925009223E-2</v>
      </c>
      <c r="BC46" s="34">
        <f>$U$28/'Fixed data'!$C$7</f>
        <v>3.1113450925009223E-2</v>
      </c>
      <c r="BD46" s="34">
        <f>$U$28/'Fixed data'!$C$7</f>
        <v>3.1113450925009223E-2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3.1812199728202845E-2</v>
      </c>
      <c r="X47" s="34">
        <f>$V$28/'Fixed data'!$C$7</f>
        <v>3.1812199728202845E-2</v>
      </c>
      <c r="Y47" s="34">
        <f>$V$28/'Fixed data'!$C$7</f>
        <v>3.1812199728202845E-2</v>
      </c>
      <c r="Z47" s="34">
        <f>$V$28/'Fixed data'!$C$7</f>
        <v>3.1812199728202845E-2</v>
      </c>
      <c r="AA47" s="34">
        <f>$V$28/'Fixed data'!$C$7</f>
        <v>3.1812199728202845E-2</v>
      </c>
      <c r="AB47" s="34">
        <f>$V$28/'Fixed data'!$C$7</f>
        <v>3.1812199728202845E-2</v>
      </c>
      <c r="AC47" s="34">
        <f>$V$28/'Fixed data'!$C$7</f>
        <v>3.1812199728202845E-2</v>
      </c>
      <c r="AD47" s="34">
        <f>$V$28/'Fixed data'!$C$7</f>
        <v>3.1812199728202845E-2</v>
      </c>
      <c r="AE47" s="34">
        <f>$V$28/'Fixed data'!$C$7</f>
        <v>3.1812199728202845E-2</v>
      </c>
      <c r="AF47" s="34">
        <f>$V$28/'Fixed data'!$C$7</f>
        <v>3.1812199728202845E-2</v>
      </c>
      <c r="AG47" s="34">
        <f>$V$28/'Fixed data'!$C$7</f>
        <v>3.1812199728202845E-2</v>
      </c>
      <c r="AH47" s="34">
        <f>$V$28/'Fixed data'!$C$7</f>
        <v>3.1812199728202845E-2</v>
      </c>
      <c r="AI47" s="34">
        <f>$V$28/'Fixed data'!$C$7</f>
        <v>3.1812199728202845E-2</v>
      </c>
      <c r="AJ47" s="34">
        <f>$V$28/'Fixed data'!$C$7</f>
        <v>3.1812199728202845E-2</v>
      </c>
      <c r="AK47" s="34">
        <f>$V$28/'Fixed data'!$C$7</f>
        <v>3.1812199728202845E-2</v>
      </c>
      <c r="AL47" s="34">
        <f>$V$28/'Fixed data'!$C$7</f>
        <v>3.1812199728202845E-2</v>
      </c>
      <c r="AM47" s="34">
        <f>$V$28/'Fixed data'!$C$7</f>
        <v>3.1812199728202845E-2</v>
      </c>
      <c r="AN47" s="34">
        <f>$V$28/'Fixed data'!$C$7</f>
        <v>3.1812199728202845E-2</v>
      </c>
      <c r="AO47" s="34">
        <f>$V$28/'Fixed data'!$C$7</f>
        <v>3.1812199728202845E-2</v>
      </c>
      <c r="AP47" s="34">
        <f>$V$28/'Fixed data'!$C$7</f>
        <v>3.1812199728202845E-2</v>
      </c>
      <c r="AQ47" s="34">
        <f>$V$28/'Fixed data'!$C$7</f>
        <v>3.1812199728202845E-2</v>
      </c>
      <c r="AR47" s="34">
        <f>$V$28/'Fixed data'!$C$7</f>
        <v>3.1812199728202845E-2</v>
      </c>
      <c r="AS47" s="34">
        <f>$V$28/'Fixed data'!$C$7</f>
        <v>3.1812199728202845E-2</v>
      </c>
      <c r="AT47" s="34">
        <f>$V$28/'Fixed data'!$C$7</f>
        <v>3.1812199728202845E-2</v>
      </c>
      <c r="AU47" s="34">
        <f>$V$28/'Fixed data'!$C$7</f>
        <v>3.1812199728202845E-2</v>
      </c>
      <c r="AV47" s="34">
        <f>$V$28/'Fixed data'!$C$7</f>
        <v>3.1812199728202845E-2</v>
      </c>
      <c r="AW47" s="34">
        <f>$V$28/'Fixed data'!$C$7</f>
        <v>3.1812199728202845E-2</v>
      </c>
      <c r="AX47" s="34">
        <f>$V$28/'Fixed data'!$C$7</f>
        <v>3.1812199728202845E-2</v>
      </c>
      <c r="AY47" s="34">
        <f>$V$28/'Fixed data'!$C$7</f>
        <v>3.1812199728202845E-2</v>
      </c>
      <c r="AZ47" s="34">
        <f>$V$28/'Fixed data'!$C$7</f>
        <v>3.1812199728202845E-2</v>
      </c>
      <c r="BA47" s="34">
        <f>$V$28/'Fixed data'!$C$7</f>
        <v>3.1812199728202845E-2</v>
      </c>
      <c r="BB47" s="34">
        <f>$V$28/'Fixed data'!$C$7</f>
        <v>3.1812199728202845E-2</v>
      </c>
      <c r="BC47" s="34">
        <f>$V$28/'Fixed data'!$C$7</f>
        <v>3.1812199728202845E-2</v>
      </c>
      <c r="BD47" s="34">
        <f>$V$28/'Fixed data'!$C$7</f>
        <v>3.1812199728202845E-2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3.2231622563039283E-2</v>
      </c>
      <c r="Y48" s="34">
        <f>$W$28/'Fixed data'!$C$7</f>
        <v>3.2231622563039283E-2</v>
      </c>
      <c r="Z48" s="34">
        <f>$W$28/'Fixed data'!$C$7</f>
        <v>3.2231622563039283E-2</v>
      </c>
      <c r="AA48" s="34">
        <f>$W$28/'Fixed data'!$C$7</f>
        <v>3.2231622563039283E-2</v>
      </c>
      <c r="AB48" s="34">
        <f>$W$28/'Fixed data'!$C$7</f>
        <v>3.2231622563039283E-2</v>
      </c>
      <c r="AC48" s="34">
        <f>$W$28/'Fixed data'!$C$7</f>
        <v>3.2231622563039283E-2</v>
      </c>
      <c r="AD48" s="34">
        <f>$W$28/'Fixed data'!$C$7</f>
        <v>3.2231622563039283E-2</v>
      </c>
      <c r="AE48" s="34">
        <f>$W$28/'Fixed data'!$C$7</f>
        <v>3.2231622563039283E-2</v>
      </c>
      <c r="AF48" s="34">
        <f>$W$28/'Fixed data'!$C$7</f>
        <v>3.2231622563039283E-2</v>
      </c>
      <c r="AG48" s="34">
        <f>$W$28/'Fixed data'!$C$7</f>
        <v>3.2231622563039283E-2</v>
      </c>
      <c r="AH48" s="34">
        <f>$W$28/'Fixed data'!$C$7</f>
        <v>3.2231622563039283E-2</v>
      </c>
      <c r="AI48" s="34">
        <f>$W$28/'Fixed data'!$C$7</f>
        <v>3.2231622563039283E-2</v>
      </c>
      <c r="AJ48" s="34">
        <f>$W$28/'Fixed data'!$C$7</f>
        <v>3.2231622563039283E-2</v>
      </c>
      <c r="AK48" s="34">
        <f>$W$28/'Fixed data'!$C$7</f>
        <v>3.2231622563039283E-2</v>
      </c>
      <c r="AL48" s="34">
        <f>$W$28/'Fixed data'!$C$7</f>
        <v>3.2231622563039283E-2</v>
      </c>
      <c r="AM48" s="34">
        <f>$W$28/'Fixed data'!$C$7</f>
        <v>3.2231622563039283E-2</v>
      </c>
      <c r="AN48" s="34">
        <f>$W$28/'Fixed data'!$C$7</f>
        <v>3.2231622563039283E-2</v>
      </c>
      <c r="AO48" s="34">
        <f>$W$28/'Fixed data'!$C$7</f>
        <v>3.2231622563039283E-2</v>
      </c>
      <c r="AP48" s="34">
        <f>$W$28/'Fixed data'!$C$7</f>
        <v>3.2231622563039283E-2</v>
      </c>
      <c r="AQ48" s="34">
        <f>$W$28/'Fixed data'!$C$7</f>
        <v>3.2231622563039283E-2</v>
      </c>
      <c r="AR48" s="34">
        <f>$W$28/'Fixed data'!$C$7</f>
        <v>3.2231622563039283E-2</v>
      </c>
      <c r="AS48" s="34">
        <f>$W$28/'Fixed data'!$C$7</f>
        <v>3.2231622563039283E-2</v>
      </c>
      <c r="AT48" s="34">
        <f>$W$28/'Fixed data'!$C$7</f>
        <v>3.2231622563039283E-2</v>
      </c>
      <c r="AU48" s="34">
        <f>$W$28/'Fixed data'!$C$7</f>
        <v>3.2231622563039283E-2</v>
      </c>
      <c r="AV48" s="34">
        <f>$W$28/'Fixed data'!$C$7</f>
        <v>3.2231622563039283E-2</v>
      </c>
      <c r="AW48" s="34">
        <f>$W$28/'Fixed data'!$C$7</f>
        <v>3.2231622563039283E-2</v>
      </c>
      <c r="AX48" s="34">
        <f>$W$28/'Fixed data'!$C$7</f>
        <v>3.2231622563039283E-2</v>
      </c>
      <c r="AY48" s="34">
        <f>$W$28/'Fixed data'!$C$7</f>
        <v>3.2231622563039283E-2</v>
      </c>
      <c r="AZ48" s="34">
        <f>$W$28/'Fixed data'!$C$7</f>
        <v>3.2231622563039283E-2</v>
      </c>
      <c r="BA48" s="34">
        <f>$W$28/'Fixed data'!$C$7</f>
        <v>3.2231622563039283E-2</v>
      </c>
      <c r="BB48" s="34">
        <f>$W$28/'Fixed data'!$C$7</f>
        <v>3.2231622563039283E-2</v>
      </c>
      <c r="BC48" s="34">
        <f>$W$28/'Fixed data'!$C$7</f>
        <v>3.2231622563039283E-2</v>
      </c>
      <c r="BD48" s="34">
        <f>$W$28/'Fixed data'!$C$7</f>
        <v>3.2231622563039283E-2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3.2449075653385354E-2</v>
      </c>
      <c r="Z49" s="34">
        <f>$X$28/'Fixed data'!$C$7</f>
        <v>3.2449075653385354E-2</v>
      </c>
      <c r="AA49" s="34">
        <f>$X$28/'Fixed data'!$C$7</f>
        <v>3.2449075653385354E-2</v>
      </c>
      <c r="AB49" s="34">
        <f>$X$28/'Fixed data'!$C$7</f>
        <v>3.2449075653385354E-2</v>
      </c>
      <c r="AC49" s="34">
        <f>$X$28/'Fixed data'!$C$7</f>
        <v>3.2449075653385354E-2</v>
      </c>
      <c r="AD49" s="34">
        <f>$X$28/'Fixed data'!$C$7</f>
        <v>3.2449075653385354E-2</v>
      </c>
      <c r="AE49" s="34">
        <f>$X$28/'Fixed data'!$C$7</f>
        <v>3.2449075653385354E-2</v>
      </c>
      <c r="AF49" s="34">
        <f>$X$28/'Fixed data'!$C$7</f>
        <v>3.2449075653385354E-2</v>
      </c>
      <c r="AG49" s="34">
        <f>$X$28/'Fixed data'!$C$7</f>
        <v>3.2449075653385354E-2</v>
      </c>
      <c r="AH49" s="34">
        <f>$X$28/'Fixed data'!$C$7</f>
        <v>3.2449075653385354E-2</v>
      </c>
      <c r="AI49" s="34">
        <f>$X$28/'Fixed data'!$C$7</f>
        <v>3.2449075653385354E-2</v>
      </c>
      <c r="AJ49" s="34">
        <f>$X$28/'Fixed data'!$C$7</f>
        <v>3.2449075653385354E-2</v>
      </c>
      <c r="AK49" s="34">
        <f>$X$28/'Fixed data'!$C$7</f>
        <v>3.2449075653385354E-2</v>
      </c>
      <c r="AL49" s="34">
        <f>$X$28/'Fixed data'!$C$7</f>
        <v>3.2449075653385354E-2</v>
      </c>
      <c r="AM49" s="34">
        <f>$X$28/'Fixed data'!$C$7</f>
        <v>3.2449075653385354E-2</v>
      </c>
      <c r="AN49" s="34">
        <f>$X$28/'Fixed data'!$C$7</f>
        <v>3.2449075653385354E-2</v>
      </c>
      <c r="AO49" s="34">
        <f>$X$28/'Fixed data'!$C$7</f>
        <v>3.2449075653385354E-2</v>
      </c>
      <c r="AP49" s="34">
        <f>$X$28/'Fixed data'!$C$7</f>
        <v>3.2449075653385354E-2</v>
      </c>
      <c r="AQ49" s="34">
        <f>$X$28/'Fixed data'!$C$7</f>
        <v>3.2449075653385354E-2</v>
      </c>
      <c r="AR49" s="34">
        <f>$X$28/'Fixed data'!$C$7</f>
        <v>3.2449075653385354E-2</v>
      </c>
      <c r="AS49" s="34">
        <f>$X$28/'Fixed data'!$C$7</f>
        <v>3.2449075653385354E-2</v>
      </c>
      <c r="AT49" s="34">
        <f>$X$28/'Fixed data'!$C$7</f>
        <v>3.2449075653385354E-2</v>
      </c>
      <c r="AU49" s="34">
        <f>$X$28/'Fixed data'!$C$7</f>
        <v>3.2449075653385354E-2</v>
      </c>
      <c r="AV49" s="34">
        <f>$X$28/'Fixed data'!$C$7</f>
        <v>3.2449075653385354E-2</v>
      </c>
      <c r="AW49" s="34">
        <f>$X$28/'Fixed data'!$C$7</f>
        <v>3.2449075653385354E-2</v>
      </c>
      <c r="AX49" s="34">
        <f>$X$28/'Fixed data'!$C$7</f>
        <v>3.2449075653385354E-2</v>
      </c>
      <c r="AY49" s="34">
        <f>$X$28/'Fixed data'!$C$7</f>
        <v>3.2449075653385354E-2</v>
      </c>
      <c r="AZ49" s="34">
        <f>$X$28/'Fixed data'!$C$7</f>
        <v>3.2449075653385354E-2</v>
      </c>
      <c r="BA49" s="34">
        <f>$X$28/'Fixed data'!$C$7</f>
        <v>3.2449075653385354E-2</v>
      </c>
      <c r="BB49" s="34">
        <f>$X$28/'Fixed data'!$C$7</f>
        <v>3.2449075653385354E-2</v>
      </c>
      <c r="BC49" s="34">
        <f>$X$28/'Fixed data'!$C$7</f>
        <v>3.2449075653385354E-2</v>
      </c>
      <c r="BD49" s="34">
        <f>$X$28/'Fixed data'!$C$7</f>
        <v>3.2449075653385354E-2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3.2547173606310903E-2</v>
      </c>
      <c r="AA50" s="34">
        <f>$Y$28/'Fixed data'!$C$7</f>
        <v>3.2547173606310903E-2</v>
      </c>
      <c r="AB50" s="34">
        <f>$Y$28/'Fixed data'!$C$7</f>
        <v>3.2547173606310903E-2</v>
      </c>
      <c r="AC50" s="34">
        <f>$Y$28/'Fixed data'!$C$7</f>
        <v>3.2547173606310903E-2</v>
      </c>
      <c r="AD50" s="34">
        <f>$Y$28/'Fixed data'!$C$7</f>
        <v>3.2547173606310903E-2</v>
      </c>
      <c r="AE50" s="34">
        <f>$Y$28/'Fixed data'!$C$7</f>
        <v>3.2547173606310903E-2</v>
      </c>
      <c r="AF50" s="34">
        <f>$Y$28/'Fixed data'!$C$7</f>
        <v>3.2547173606310903E-2</v>
      </c>
      <c r="AG50" s="34">
        <f>$Y$28/'Fixed data'!$C$7</f>
        <v>3.2547173606310903E-2</v>
      </c>
      <c r="AH50" s="34">
        <f>$Y$28/'Fixed data'!$C$7</f>
        <v>3.2547173606310903E-2</v>
      </c>
      <c r="AI50" s="34">
        <f>$Y$28/'Fixed data'!$C$7</f>
        <v>3.2547173606310903E-2</v>
      </c>
      <c r="AJ50" s="34">
        <f>$Y$28/'Fixed data'!$C$7</f>
        <v>3.2547173606310903E-2</v>
      </c>
      <c r="AK50" s="34">
        <f>$Y$28/'Fixed data'!$C$7</f>
        <v>3.2547173606310903E-2</v>
      </c>
      <c r="AL50" s="34">
        <f>$Y$28/'Fixed data'!$C$7</f>
        <v>3.2547173606310903E-2</v>
      </c>
      <c r="AM50" s="34">
        <f>$Y$28/'Fixed data'!$C$7</f>
        <v>3.2547173606310903E-2</v>
      </c>
      <c r="AN50" s="34">
        <f>$Y$28/'Fixed data'!$C$7</f>
        <v>3.2547173606310903E-2</v>
      </c>
      <c r="AO50" s="34">
        <f>$Y$28/'Fixed data'!$C$7</f>
        <v>3.2547173606310903E-2</v>
      </c>
      <c r="AP50" s="34">
        <f>$Y$28/'Fixed data'!$C$7</f>
        <v>3.2547173606310903E-2</v>
      </c>
      <c r="AQ50" s="34">
        <f>$Y$28/'Fixed data'!$C$7</f>
        <v>3.2547173606310903E-2</v>
      </c>
      <c r="AR50" s="34">
        <f>$Y$28/'Fixed data'!$C$7</f>
        <v>3.2547173606310903E-2</v>
      </c>
      <c r="AS50" s="34">
        <f>$Y$28/'Fixed data'!$C$7</f>
        <v>3.2547173606310903E-2</v>
      </c>
      <c r="AT50" s="34">
        <f>$Y$28/'Fixed data'!$C$7</f>
        <v>3.2547173606310903E-2</v>
      </c>
      <c r="AU50" s="34">
        <f>$Y$28/'Fixed data'!$C$7</f>
        <v>3.2547173606310903E-2</v>
      </c>
      <c r="AV50" s="34">
        <f>$Y$28/'Fixed data'!$C$7</f>
        <v>3.2547173606310903E-2</v>
      </c>
      <c r="AW50" s="34">
        <f>$Y$28/'Fixed data'!$C$7</f>
        <v>3.2547173606310903E-2</v>
      </c>
      <c r="AX50" s="34">
        <f>$Y$28/'Fixed data'!$C$7</f>
        <v>3.2547173606310903E-2</v>
      </c>
      <c r="AY50" s="34">
        <f>$Y$28/'Fixed data'!$C$7</f>
        <v>3.2547173606310903E-2</v>
      </c>
      <c r="AZ50" s="34">
        <f>$Y$28/'Fixed data'!$C$7</f>
        <v>3.2547173606310903E-2</v>
      </c>
      <c r="BA50" s="34">
        <f>$Y$28/'Fixed data'!$C$7</f>
        <v>3.2547173606310903E-2</v>
      </c>
      <c r="BB50" s="34">
        <f>$Y$28/'Fixed data'!$C$7</f>
        <v>3.2547173606310903E-2</v>
      </c>
      <c r="BC50" s="34">
        <f>$Y$28/'Fixed data'!$C$7</f>
        <v>3.2547173606310903E-2</v>
      </c>
      <c r="BD50" s="34">
        <f>$Y$28/'Fixed data'!$C$7</f>
        <v>3.2547173606310903E-2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3.2582400658268659E-2</v>
      </c>
      <c r="AB51" s="34">
        <f>$Z$28/'Fixed data'!$C$7</f>
        <v>3.2582400658268659E-2</v>
      </c>
      <c r="AC51" s="34">
        <f>$Z$28/'Fixed data'!$C$7</f>
        <v>3.2582400658268659E-2</v>
      </c>
      <c r="AD51" s="34">
        <f>$Z$28/'Fixed data'!$C$7</f>
        <v>3.2582400658268659E-2</v>
      </c>
      <c r="AE51" s="34">
        <f>$Z$28/'Fixed data'!$C$7</f>
        <v>3.2582400658268659E-2</v>
      </c>
      <c r="AF51" s="34">
        <f>$Z$28/'Fixed data'!$C$7</f>
        <v>3.2582400658268659E-2</v>
      </c>
      <c r="AG51" s="34">
        <f>$Z$28/'Fixed data'!$C$7</f>
        <v>3.2582400658268659E-2</v>
      </c>
      <c r="AH51" s="34">
        <f>$Z$28/'Fixed data'!$C$7</f>
        <v>3.2582400658268659E-2</v>
      </c>
      <c r="AI51" s="34">
        <f>$Z$28/'Fixed data'!$C$7</f>
        <v>3.2582400658268659E-2</v>
      </c>
      <c r="AJ51" s="34">
        <f>$Z$28/'Fixed data'!$C$7</f>
        <v>3.2582400658268659E-2</v>
      </c>
      <c r="AK51" s="34">
        <f>$Z$28/'Fixed data'!$C$7</f>
        <v>3.2582400658268659E-2</v>
      </c>
      <c r="AL51" s="34">
        <f>$Z$28/'Fixed data'!$C$7</f>
        <v>3.2582400658268659E-2</v>
      </c>
      <c r="AM51" s="34">
        <f>$Z$28/'Fixed data'!$C$7</f>
        <v>3.2582400658268659E-2</v>
      </c>
      <c r="AN51" s="34">
        <f>$Z$28/'Fixed data'!$C$7</f>
        <v>3.2582400658268659E-2</v>
      </c>
      <c r="AO51" s="34">
        <f>$Z$28/'Fixed data'!$C$7</f>
        <v>3.2582400658268659E-2</v>
      </c>
      <c r="AP51" s="34">
        <f>$Z$28/'Fixed data'!$C$7</f>
        <v>3.2582400658268659E-2</v>
      </c>
      <c r="AQ51" s="34">
        <f>$Z$28/'Fixed data'!$C$7</f>
        <v>3.2582400658268659E-2</v>
      </c>
      <c r="AR51" s="34">
        <f>$Z$28/'Fixed data'!$C$7</f>
        <v>3.2582400658268659E-2</v>
      </c>
      <c r="AS51" s="34">
        <f>$Z$28/'Fixed data'!$C$7</f>
        <v>3.2582400658268659E-2</v>
      </c>
      <c r="AT51" s="34">
        <f>$Z$28/'Fixed data'!$C$7</f>
        <v>3.2582400658268659E-2</v>
      </c>
      <c r="AU51" s="34">
        <f>$Z$28/'Fixed data'!$C$7</f>
        <v>3.2582400658268659E-2</v>
      </c>
      <c r="AV51" s="34">
        <f>$Z$28/'Fixed data'!$C$7</f>
        <v>3.2582400658268659E-2</v>
      </c>
      <c r="AW51" s="34">
        <f>$Z$28/'Fixed data'!$C$7</f>
        <v>3.2582400658268659E-2</v>
      </c>
      <c r="AX51" s="34">
        <f>$Z$28/'Fixed data'!$C$7</f>
        <v>3.2582400658268659E-2</v>
      </c>
      <c r="AY51" s="34">
        <f>$Z$28/'Fixed data'!$C$7</f>
        <v>3.2582400658268659E-2</v>
      </c>
      <c r="AZ51" s="34">
        <f>$Z$28/'Fixed data'!$C$7</f>
        <v>3.2582400658268659E-2</v>
      </c>
      <c r="BA51" s="34">
        <f>$Z$28/'Fixed data'!$C$7</f>
        <v>3.2582400658268659E-2</v>
      </c>
      <c r="BB51" s="34">
        <f>$Z$28/'Fixed data'!$C$7</f>
        <v>3.2582400658268659E-2</v>
      </c>
      <c r="BC51" s="34">
        <f>$Z$28/'Fixed data'!$C$7</f>
        <v>3.2582400658268659E-2</v>
      </c>
      <c r="BD51" s="34">
        <f>$Z$28/'Fixed data'!$C$7</f>
        <v>3.2582400658268659E-2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3.2589940965513819E-2</v>
      </c>
      <c r="AC52" s="34">
        <f>$AA$28/'Fixed data'!$C$7</f>
        <v>3.2589940965513819E-2</v>
      </c>
      <c r="AD52" s="34">
        <f>$AA$28/'Fixed data'!$C$7</f>
        <v>3.2589940965513819E-2</v>
      </c>
      <c r="AE52" s="34">
        <f>$AA$28/'Fixed data'!$C$7</f>
        <v>3.2589940965513819E-2</v>
      </c>
      <c r="AF52" s="34">
        <f>$AA$28/'Fixed data'!$C$7</f>
        <v>3.2589940965513819E-2</v>
      </c>
      <c r="AG52" s="34">
        <f>$AA$28/'Fixed data'!$C$7</f>
        <v>3.2589940965513819E-2</v>
      </c>
      <c r="AH52" s="34">
        <f>$AA$28/'Fixed data'!$C$7</f>
        <v>3.2589940965513819E-2</v>
      </c>
      <c r="AI52" s="34">
        <f>$AA$28/'Fixed data'!$C$7</f>
        <v>3.2589940965513819E-2</v>
      </c>
      <c r="AJ52" s="34">
        <f>$AA$28/'Fixed data'!$C$7</f>
        <v>3.2589940965513819E-2</v>
      </c>
      <c r="AK52" s="34">
        <f>$AA$28/'Fixed data'!$C$7</f>
        <v>3.2589940965513819E-2</v>
      </c>
      <c r="AL52" s="34">
        <f>$AA$28/'Fixed data'!$C$7</f>
        <v>3.2589940965513819E-2</v>
      </c>
      <c r="AM52" s="34">
        <f>$AA$28/'Fixed data'!$C$7</f>
        <v>3.2589940965513819E-2</v>
      </c>
      <c r="AN52" s="34">
        <f>$AA$28/'Fixed data'!$C$7</f>
        <v>3.2589940965513819E-2</v>
      </c>
      <c r="AO52" s="34">
        <f>$AA$28/'Fixed data'!$C$7</f>
        <v>3.2589940965513819E-2</v>
      </c>
      <c r="AP52" s="34">
        <f>$AA$28/'Fixed data'!$C$7</f>
        <v>3.2589940965513819E-2</v>
      </c>
      <c r="AQ52" s="34">
        <f>$AA$28/'Fixed data'!$C$7</f>
        <v>3.2589940965513819E-2</v>
      </c>
      <c r="AR52" s="34">
        <f>$AA$28/'Fixed data'!$C$7</f>
        <v>3.2589940965513819E-2</v>
      </c>
      <c r="AS52" s="34">
        <f>$AA$28/'Fixed data'!$C$7</f>
        <v>3.2589940965513819E-2</v>
      </c>
      <c r="AT52" s="34">
        <f>$AA$28/'Fixed data'!$C$7</f>
        <v>3.2589940965513819E-2</v>
      </c>
      <c r="AU52" s="34">
        <f>$AA$28/'Fixed data'!$C$7</f>
        <v>3.2589940965513819E-2</v>
      </c>
      <c r="AV52" s="34">
        <f>$AA$28/'Fixed data'!$C$7</f>
        <v>3.2589940965513819E-2</v>
      </c>
      <c r="AW52" s="34">
        <f>$AA$28/'Fixed data'!$C$7</f>
        <v>3.2589940965513819E-2</v>
      </c>
      <c r="AX52" s="34">
        <f>$AA$28/'Fixed data'!$C$7</f>
        <v>3.2589940965513819E-2</v>
      </c>
      <c r="AY52" s="34">
        <f>$AA$28/'Fixed data'!$C$7</f>
        <v>3.2589940965513819E-2</v>
      </c>
      <c r="AZ52" s="34">
        <f>$AA$28/'Fixed data'!$C$7</f>
        <v>3.2589940965513819E-2</v>
      </c>
      <c r="BA52" s="34">
        <f>$AA$28/'Fixed data'!$C$7</f>
        <v>3.2589940965513819E-2</v>
      </c>
      <c r="BB52" s="34">
        <f>$AA$28/'Fixed data'!$C$7</f>
        <v>3.2589940965513819E-2</v>
      </c>
      <c r="BC52" s="34">
        <f>$AA$28/'Fixed data'!$C$7</f>
        <v>3.2589940965513819E-2</v>
      </c>
      <c r="BD52" s="34">
        <f>$AA$28/'Fixed data'!$C$7</f>
        <v>3.2589940965513819E-2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3.2590710435826675E-2</v>
      </c>
      <c r="AD53" s="34">
        <f>$AB$28/'Fixed data'!$C$7</f>
        <v>3.2590710435826675E-2</v>
      </c>
      <c r="AE53" s="34">
        <f>$AB$28/'Fixed data'!$C$7</f>
        <v>3.2590710435826675E-2</v>
      </c>
      <c r="AF53" s="34">
        <f>$AB$28/'Fixed data'!$C$7</f>
        <v>3.2590710435826675E-2</v>
      </c>
      <c r="AG53" s="34">
        <f>$AB$28/'Fixed data'!$C$7</f>
        <v>3.2590710435826675E-2</v>
      </c>
      <c r="AH53" s="34">
        <f>$AB$28/'Fixed data'!$C$7</f>
        <v>3.2590710435826675E-2</v>
      </c>
      <c r="AI53" s="34">
        <f>$AB$28/'Fixed data'!$C$7</f>
        <v>3.2590710435826675E-2</v>
      </c>
      <c r="AJ53" s="34">
        <f>$AB$28/'Fixed data'!$C$7</f>
        <v>3.2590710435826675E-2</v>
      </c>
      <c r="AK53" s="34">
        <f>$AB$28/'Fixed data'!$C$7</f>
        <v>3.2590710435826675E-2</v>
      </c>
      <c r="AL53" s="34">
        <f>$AB$28/'Fixed data'!$C$7</f>
        <v>3.2590710435826675E-2</v>
      </c>
      <c r="AM53" s="34">
        <f>$AB$28/'Fixed data'!$C$7</f>
        <v>3.2590710435826675E-2</v>
      </c>
      <c r="AN53" s="34">
        <f>$AB$28/'Fixed data'!$C$7</f>
        <v>3.2590710435826675E-2</v>
      </c>
      <c r="AO53" s="34">
        <f>$AB$28/'Fixed data'!$C$7</f>
        <v>3.2590710435826675E-2</v>
      </c>
      <c r="AP53" s="34">
        <f>$AB$28/'Fixed data'!$C$7</f>
        <v>3.2590710435826675E-2</v>
      </c>
      <c r="AQ53" s="34">
        <f>$AB$28/'Fixed data'!$C$7</f>
        <v>3.2590710435826675E-2</v>
      </c>
      <c r="AR53" s="34">
        <f>$AB$28/'Fixed data'!$C$7</f>
        <v>3.2590710435826675E-2</v>
      </c>
      <c r="AS53" s="34">
        <f>$AB$28/'Fixed data'!$C$7</f>
        <v>3.2590710435826675E-2</v>
      </c>
      <c r="AT53" s="34">
        <f>$AB$28/'Fixed data'!$C$7</f>
        <v>3.2590710435826675E-2</v>
      </c>
      <c r="AU53" s="34">
        <f>$AB$28/'Fixed data'!$C$7</f>
        <v>3.2590710435826675E-2</v>
      </c>
      <c r="AV53" s="34">
        <f>$AB$28/'Fixed data'!$C$7</f>
        <v>3.2590710435826675E-2</v>
      </c>
      <c r="AW53" s="34">
        <f>$AB$28/'Fixed data'!$C$7</f>
        <v>3.2590710435826675E-2</v>
      </c>
      <c r="AX53" s="34">
        <f>$AB$28/'Fixed data'!$C$7</f>
        <v>3.2590710435826675E-2</v>
      </c>
      <c r="AY53" s="34">
        <f>$AB$28/'Fixed data'!$C$7</f>
        <v>3.2590710435826675E-2</v>
      </c>
      <c r="AZ53" s="34">
        <f>$AB$28/'Fixed data'!$C$7</f>
        <v>3.2590710435826675E-2</v>
      </c>
      <c r="BA53" s="34">
        <f>$AB$28/'Fixed data'!$C$7</f>
        <v>3.2590710435826675E-2</v>
      </c>
      <c r="BB53" s="34">
        <f>$AB$28/'Fixed data'!$C$7</f>
        <v>3.2590710435826675E-2</v>
      </c>
      <c r="BC53" s="34">
        <f>$AB$28/'Fixed data'!$C$7</f>
        <v>3.2590710435826675E-2</v>
      </c>
      <c r="BD53" s="34">
        <f>$AB$28/'Fixed data'!$C$7</f>
        <v>3.2590710435826675E-2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3.2590710435826675E-2</v>
      </c>
      <c r="AE54" s="34">
        <f>$AC$28/'Fixed data'!$C$7</f>
        <v>3.2590710435826675E-2</v>
      </c>
      <c r="AF54" s="34">
        <f>$AC$28/'Fixed data'!$C$7</f>
        <v>3.2590710435826675E-2</v>
      </c>
      <c r="AG54" s="34">
        <f>$AC$28/'Fixed data'!$C$7</f>
        <v>3.2590710435826675E-2</v>
      </c>
      <c r="AH54" s="34">
        <f>$AC$28/'Fixed data'!$C$7</f>
        <v>3.2590710435826675E-2</v>
      </c>
      <c r="AI54" s="34">
        <f>$AC$28/'Fixed data'!$C$7</f>
        <v>3.2590710435826675E-2</v>
      </c>
      <c r="AJ54" s="34">
        <f>$AC$28/'Fixed data'!$C$7</f>
        <v>3.2590710435826675E-2</v>
      </c>
      <c r="AK54" s="34">
        <f>$AC$28/'Fixed data'!$C$7</f>
        <v>3.2590710435826675E-2</v>
      </c>
      <c r="AL54" s="34">
        <f>$AC$28/'Fixed data'!$C$7</f>
        <v>3.2590710435826675E-2</v>
      </c>
      <c r="AM54" s="34">
        <f>$AC$28/'Fixed data'!$C$7</f>
        <v>3.2590710435826675E-2</v>
      </c>
      <c r="AN54" s="34">
        <f>$AC$28/'Fixed data'!$C$7</f>
        <v>3.2590710435826675E-2</v>
      </c>
      <c r="AO54" s="34">
        <f>$AC$28/'Fixed data'!$C$7</f>
        <v>3.2590710435826675E-2</v>
      </c>
      <c r="AP54" s="34">
        <f>$AC$28/'Fixed data'!$C$7</f>
        <v>3.2590710435826675E-2</v>
      </c>
      <c r="AQ54" s="34">
        <f>$AC$28/'Fixed data'!$C$7</f>
        <v>3.2590710435826675E-2</v>
      </c>
      <c r="AR54" s="34">
        <f>$AC$28/'Fixed data'!$C$7</f>
        <v>3.2590710435826675E-2</v>
      </c>
      <c r="AS54" s="34">
        <f>$AC$28/'Fixed data'!$C$7</f>
        <v>3.2590710435826675E-2</v>
      </c>
      <c r="AT54" s="34">
        <f>$AC$28/'Fixed data'!$C$7</f>
        <v>3.2590710435826675E-2</v>
      </c>
      <c r="AU54" s="34">
        <f>$AC$28/'Fixed data'!$C$7</f>
        <v>3.2590710435826675E-2</v>
      </c>
      <c r="AV54" s="34">
        <f>$AC$28/'Fixed data'!$C$7</f>
        <v>3.2590710435826675E-2</v>
      </c>
      <c r="AW54" s="34">
        <f>$AC$28/'Fixed data'!$C$7</f>
        <v>3.2590710435826675E-2</v>
      </c>
      <c r="AX54" s="34">
        <f>$AC$28/'Fixed data'!$C$7</f>
        <v>3.2590710435826675E-2</v>
      </c>
      <c r="AY54" s="34">
        <f>$AC$28/'Fixed data'!$C$7</f>
        <v>3.2590710435826675E-2</v>
      </c>
      <c r="AZ54" s="34">
        <f>$AC$28/'Fixed data'!$C$7</f>
        <v>3.2590710435826675E-2</v>
      </c>
      <c r="BA54" s="34">
        <f>$AC$28/'Fixed data'!$C$7</f>
        <v>3.2590710435826675E-2</v>
      </c>
      <c r="BB54" s="34">
        <f>$AC$28/'Fixed data'!$C$7</f>
        <v>3.2590710435826675E-2</v>
      </c>
      <c r="BC54" s="34">
        <f>$AC$28/'Fixed data'!$C$7</f>
        <v>3.2590710435826675E-2</v>
      </c>
      <c r="BD54" s="34">
        <f>$AC$28/'Fixed data'!$C$7</f>
        <v>3.2590710435826675E-2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3.2590710435826675E-2</v>
      </c>
      <c r="AF55" s="34">
        <f>$AD$28/'Fixed data'!$C$7</f>
        <v>3.2590710435826675E-2</v>
      </c>
      <c r="AG55" s="34">
        <f>$AD$28/'Fixed data'!$C$7</f>
        <v>3.2590710435826675E-2</v>
      </c>
      <c r="AH55" s="34">
        <f>$AD$28/'Fixed data'!$C$7</f>
        <v>3.2590710435826675E-2</v>
      </c>
      <c r="AI55" s="34">
        <f>$AD$28/'Fixed data'!$C$7</f>
        <v>3.2590710435826675E-2</v>
      </c>
      <c r="AJ55" s="34">
        <f>$AD$28/'Fixed data'!$C$7</f>
        <v>3.2590710435826675E-2</v>
      </c>
      <c r="AK55" s="34">
        <f>$AD$28/'Fixed data'!$C$7</f>
        <v>3.2590710435826675E-2</v>
      </c>
      <c r="AL55" s="34">
        <f>$AD$28/'Fixed data'!$C$7</f>
        <v>3.2590710435826675E-2</v>
      </c>
      <c r="AM55" s="34">
        <f>$AD$28/'Fixed data'!$C$7</f>
        <v>3.2590710435826675E-2</v>
      </c>
      <c r="AN55" s="34">
        <f>$AD$28/'Fixed data'!$C$7</f>
        <v>3.2590710435826675E-2</v>
      </c>
      <c r="AO55" s="34">
        <f>$AD$28/'Fixed data'!$C$7</f>
        <v>3.2590710435826675E-2</v>
      </c>
      <c r="AP55" s="34">
        <f>$AD$28/'Fixed data'!$C$7</f>
        <v>3.2590710435826675E-2</v>
      </c>
      <c r="AQ55" s="34">
        <f>$AD$28/'Fixed data'!$C$7</f>
        <v>3.2590710435826675E-2</v>
      </c>
      <c r="AR55" s="34">
        <f>$AD$28/'Fixed data'!$C$7</f>
        <v>3.2590710435826675E-2</v>
      </c>
      <c r="AS55" s="34">
        <f>$AD$28/'Fixed data'!$C$7</f>
        <v>3.2590710435826675E-2</v>
      </c>
      <c r="AT55" s="34">
        <f>$AD$28/'Fixed data'!$C$7</f>
        <v>3.2590710435826675E-2</v>
      </c>
      <c r="AU55" s="34">
        <f>$AD$28/'Fixed data'!$C$7</f>
        <v>3.2590710435826675E-2</v>
      </c>
      <c r="AV55" s="34">
        <f>$AD$28/'Fixed data'!$C$7</f>
        <v>3.2590710435826675E-2</v>
      </c>
      <c r="AW55" s="34">
        <f>$AD$28/'Fixed data'!$C$7</f>
        <v>3.2590710435826675E-2</v>
      </c>
      <c r="AX55" s="34">
        <f>$AD$28/'Fixed data'!$C$7</f>
        <v>3.2590710435826675E-2</v>
      </c>
      <c r="AY55" s="34">
        <f>$AD$28/'Fixed data'!$C$7</f>
        <v>3.2590710435826675E-2</v>
      </c>
      <c r="AZ55" s="34">
        <f>$AD$28/'Fixed data'!$C$7</f>
        <v>3.2590710435826675E-2</v>
      </c>
      <c r="BA55" s="34">
        <f>$AD$28/'Fixed data'!$C$7</f>
        <v>3.2590710435826675E-2</v>
      </c>
      <c r="BB55" s="34">
        <f>$AD$28/'Fixed data'!$C$7</f>
        <v>3.2590710435826675E-2</v>
      </c>
      <c r="BC55" s="34">
        <f>$AD$28/'Fixed data'!$C$7</f>
        <v>3.2590710435826675E-2</v>
      </c>
      <c r="BD55" s="34">
        <f>$AD$28/'Fixed data'!$C$7</f>
        <v>3.2590710435826675E-2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3.2590710435826675E-2</v>
      </c>
      <c r="AG56" s="34">
        <f>$AE$28/'Fixed data'!$C$7</f>
        <v>3.2590710435826675E-2</v>
      </c>
      <c r="AH56" s="34">
        <f>$AE$28/'Fixed data'!$C$7</f>
        <v>3.2590710435826675E-2</v>
      </c>
      <c r="AI56" s="34">
        <f>$AE$28/'Fixed data'!$C$7</f>
        <v>3.2590710435826675E-2</v>
      </c>
      <c r="AJ56" s="34">
        <f>$AE$28/'Fixed data'!$C$7</f>
        <v>3.2590710435826675E-2</v>
      </c>
      <c r="AK56" s="34">
        <f>$AE$28/'Fixed data'!$C$7</f>
        <v>3.2590710435826675E-2</v>
      </c>
      <c r="AL56" s="34">
        <f>$AE$28/'Fixed data'!$C$7</f>
        <v>3.2590710435826675E-2</v>
      </c>
      <c r="AM56" s="34">
        <f>$AE$28/'Fixed data'!$C$7</f>
        <v>3.2590710435826675E-2</v>
      </c>
      <c r="AN56" s="34">
        <f>$AE$28/'Fixed data'!$C$7</f>
        <v>3.2590710435826675E-2</v>
      </c>
      <c r="AO56" s="34">
        <f>$AE$28/'Fixed data'!$C$7</f>
        <v>3.2590710435826675E-2</v>
      </c>
      <c r="AP56" s="34">
        <f>$AE$28/'Fixed data'!$C$7</f>
        <v>3.2590710435826675E-2</v>
      </c>
      <c r="AQ56" s="34">
        <f>$AE$28/'Fixed data'!$C$7</f>
        <v>3.2590710435826675E-2</v>
      </c>
      <c r="AR56" s="34">
        <f>$AE$28/'Fixed data'!$C$7</f>
        <v>3.2590710435826675E-2</v>
      </c>
      <c r="AS56" s="34">
        <f>$AE$28/'Fixed data'!$C$7</f>
        <v>3.2590710435826675E-2</v>
      </c>
      <c r="AT56" s="34">
        <f>$AE$28/'Fixed data'!$C$7</f>
        <v>3.2590710435826675E-2</v>
      </c>
      <c r="AU56" s="34">
        <f>$AE$28/'Fixed data'!$C$7</f>
        <v>3.2590710435826675E-2</v>
      </c>
      <c r="AV56" s="34">
        <f>$AE$28/'Fixed data'!$C$7</f>
        <v>3.2590710435826675E-2</v>
      </c>
      <c r="AW56" s="34">
        <f>$AE$28/'Fixed data'!$C$7</f>
        <v>3.2590710435826675E-2</v>
      </c>
      <c r="AX56" s="34">
        <f>$AE$28/'Fixed data'!$C$7</f>
        <v>3.2590710435826675E-2</v>
      </c>
      <c r="AY56" s="34">
        <f>$AE$28/'Fixed data'!$C$7</f>
        <v>3.2590710435826675E-2</v>
      </c>
      <c r="AZ56" s="34">
        <f>$AE$28/'Fixed data'!$C$7</f>
        <v>3.2590710435826675E-2</v>
      </c>
      <c r="BA56" s="34">
        <f>$AE$28/'Fixed data'!$C$7</f>
        <v>3.2590710435826675E-2</v>
      </c>
      <c r="BB56" s="34">
        <f>$AE$28/'Fixed data'!$C$7</f>
        <v>3.2590710435826675E-2</v>
      </c>
      <c r="BC56" s="34">
        <f>$AE$28/'Fixed data'!$C$7</f>
        <v>3.2590710435826675E-2</v>
      </c>
      <c r="BD56" s="34">
        <f>$AE$28/'Fixed data'!$C$7</f>
        <v>3.2590710435826675E-2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3.2590710435826675E-2</v>
      </c>
      <c r="AH57" s="34">
        <f>$AF$28/'Fixed data'!$C$7</f>
        <v>3.2590710435826675E-2</v>
      </c>
      <c r="AI57" s="34">
        <f>$AF$28/'Fixed data'!$C$7</f>
        <v>3.2590710435826675E-2</v>
      </c>
      <c r="AJ57" s="34">
        <f>$AF$28/'Fixed data'!$C$7</f>
        <v>3.2590710435826675E-2</v>
      </c>
      <c r="AK57" s="34">
        <f>$AF$28/'Fixed data'!$C$7</f>
        <v>3.2590710435826675E-2</v>
      </c>
      <c r="AL57" s="34">
        <f>$AF$28/'Fixed data'!$C$7</f>
        <v>3.2590710435826675E-2</v>
      </c>
      <c r="AM57" s="34">
        <f>$AF$28/'Fixed data'!$C$7</f>
        <v>3.2590710435826675E-2</v>
      </c>
      <c r="AN57" s="34">
        <f>$AF$28/'Fixed data'!$C$7</f>
        <v>3.2590710435826675E-2</v>
      </c>
      <c r="AO57" s="34">
        <f>$AF$28/'Fixed data'!$C$7</f>
        <v>3.2590710435826675E-2</v>
      </c>
      <c r="AP57" s="34">
        <f>$AF$28/'Fixed data'!$C$7</f>
        <v>3.2590710435826675E-2</v>
      </c>
      <c r="AQ57" s="34">
        <f>$AF$28/'Fixed data'!$C$7</f>
        <v>3.2590710435826675E-2</v>
      </c>
      <c r="AR57" s="34">
        <f>$AF$28/'Fixed data'!$C$7</f>
        <v>3.2590710435826675E-2</v>
      </c>
      <c r="AS57" s="34">
        <f>$AF$28/'Fixed data'!$C$7</f>
        <v>3.2590710435826675E-2</v>
      </c>
      <c r="AT57" s="34">
        <f>$AF$28/'Fixed data'!$C$7</f>
        <v>3.2590710435826675E-2</v>
      </c>
      <c r="AU57" s="34">
        <f>$AF$28/'Fixed data'!$C$7</f>
        <v>3.2590710435826675E-2</v>
      </c>
      <c r="AV57" s="34">
        <f>$AF$28/'Fixed data'!$C$7</f>
        <v>3.2590710435826675E-2</v>
      </c>
      <c r="AW57" s="34">
        <f>$AF$28/'Fixed data'!$C$7</f>
        <v>3.2590710435826675E-2</v>
      </c>
      <c r="AX57" s="34">
        <f>$AF$28/'Fixed data'!$C$7</f>
        <v>3.2590710435826675E-2</v>
      </c>
      <c r="AY57" s="34">
        <f>$AF$28/'Fixed data'!$C$7</f>
        <v>3.2590710435826675E-2</v>
      </c>
      <c r="AZ57" s="34">
        <f>$AF$28/'Fixed data'!$C$7</f>
        <v>3.2590710435826675E-2</v>
      </c>
      <c r="BA57" s="34">
        <f>$AF$28/'Fixed data'!$C$7</f>
        <v>3.2590710435826675E-2</v>
      </c>
      <c r="BB57" s="34">
        <f>$AF$28/'Fixed data'!$C$7</f>
        <v>3.2590710435826675E-2</v>
      </c>
      <c r="BC57" s="34">
        <f>$AF$28/'Fixed data'!$C$7</f>
        <v>3.2590710435826675E-2</v>
      </c>
      <c r="BD57" s="34">
        <f>$AF$28/'Fixed data'!$C$7</f>
        <v>3.2590710435826675E-2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3.2590710435826675E-2</v>
      </c>
      <c r="AI58" s="34">
        <f>$AG$28/'Fixed data'!$C$7</f>
        <v>3.2590710435826675E-2</v>
      </c>
      <c r="AJ58" s="34">
        <f>$AG$28/'Fixed data'!$C$7</f>
        <v>3.2590710435826675E-2</v>
      </c>
      <c r="AK58" s="34">
        <f>$AG$28/'Fixed data'!$C$7</f>
        <v>3.2590710435826675E-2</v>
      </c>
      <c r="AL58" s="34">
        <f>$AG$28/'Fixed data'!$C$7</f>
        <v>3.2590710435826675E-2</v>
      </c>
      <c r="AM58" s="34">
        <f>$AG$28/'Fixed data'!$C$7</f>
        <v>3.2590710435826675E-2</v>
      </c>
      <c r="AN58" s="34">
        <f>$AG$28/'Fixed data'!$C$7</f>
        <v>3.2590710435826675E-2</v>
      </c>
      <c r="AO58" s="34">
        <f>$AG$28/'Fixed data'!$C$7</f>
        <v>3.2590710435826675E-2</v>
      </c>
      <c r="AP58" s="34">
        <f>$AG$28/'Fixed data'!$C$7</f>
        <v>3.2590710435826675E-2</v>
      </c>
      <c r="AQ58" s="34">
        <f>$AG$28/'Fixed data'!$C$7</f>
        <v>3.2590710435826675E-2</v>
      </c>
      <c r="AR58" s="34">
        <f>$AG$28/'Fixed data'!$C$7</f>
        <v>3.2590710435826675E-2</v>
      </c>
      <c r="AS58" s="34">
        <f>$AG$28/'Fixed data'!$C$7</f>
        <v>3.2590710435826675E-2</v>
      </c>
      <c r="AT58" s="34">
        <f>$AG$28/'Fixed data'!$C$7</f>
        <v>3.2590710435826675E-2</v>
      </c>
      <c r="AU58" s="34">
        <f>$AG$28/'Fixed data'!$C$7</f>
        <v>3.2590710435826675E-2</v>
      </c>
      <c r="AV58" s="34">
        <f>$AG$28/'Fixed data'!$C$7</f>
        <v>3.2590710435826675E-2</v>
      </c>
      <c r="AW58" s="34">
        <f>$AG$28/'Fixed data'!$C$7</f>
        <v>3.2590710435826675E-2</v>
      </c>
      <c r="AX58" s="34">
        <f>$AG$28/'Fixed data'!$C$7</f>
        <v>3.2590710435826675E-2</v>
      </c>
      <c r="AY58" s="34">
        <f>$AG$28/'Fixed data'!$C$7</f>
        <v>3.2590710435826675E-2</v>
      </c>
      <c r="AZ58" s="34">
        <f>$AG$28/'Fixed data'!$C$7</f>
        <v>3.2590710435826675E-2</v>
      </c>
      <c r="BA58" s="34">
        <f>$AG$28/'Fixed data'!$C$7</f>
        <v>3.2590710435826675E-2</v>
      </c>
      <c r="BB58" s="34">
        <f>$AG$28/'Fixed data'!$C$7</f>
        <v>3.2590710435826675E-2</v>
      </c>
      <c r="BC58" s="34">
        <f>$AG$28/'Fixed data'!$C$7</f>
        <v>3.2590710435826675E-2</v>
      </c>
      <c r="BD58" s="34">
        <f>$AG$28/'Fixed data'!$C$7</f>
        <v>3.2590710435826675E-2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3.2590710435826675E-2</v>
      </c>
      <c r="AJ59" s="34">
        <f>$AH$28/'Fixed data'!$C$7</f>
        <v>3.2590710435826675E-2</v>
      </c>
      <c r="AK59" s="34">
        <f>$AH$28/'Fixed data'!$C$7</f>
        <v>3.2590710435826675E-2</v>
      </c>
      <c r="AL59" s="34">
        <f>$AH$28/'Fixed data'!$C$7</f>
        <v>3.2590710435826675E-2</v>
      </c>
      <c r="AM59" s="34">
        <f>$AH$28/'Fixed data'!$C$7</f>
        <v>3.2590710435826675E-2</v>
      </c>
      <c r="AN59" s="34">
        <f>$AH$28/'Fixed data'!$C$7</f>
        <v>3.2590710435826675E-2</v>
      </c>
      <c r="AO59" s="34">
        <f>$AH$28/'Fixed data'!$C$7</f>
        <v>3.2590710435826675E-2</v>
      </c>
      <c r="AP59" s="34">
        <f>$AH$28/'Fixed data'!$C$7</f>
        <v>3.2590710435826675E-2</v>
      </c>
      <c r="AQ59" s="34">
        <f>$AH$28/'Fixed data'!$C$7</f>
        <v>3.2590710435826675E-2</v>
      </c>
      <c r="AR59" s="34">
        <f>$AH$28/'Fixed data'!$C$7</f>
        <v>3.2590710435826675E-2</v>
      </c>
      <c r="AS59" s="34">
        <f>$AH$28/'Fixed data'!$C$7</f>
        <v>3.2590710435826675E-2</v>
      </c>
      <c r="AT59" s="34">
        <f>$AH$28/'Fixed data'!$C$7</f>
        <v>3.2590710435826675E-2</v>
      </c>
      <c r="AU59" s="34">
        <f>$AH$28/'Fixed data'!$C$7</f>
        <v>3.2590710435826675E-2</v>
      </c>
      <c r="AV59" s="34">
        <f>$AH$28/'Fixed data'!$C$7</f>
        <v>3.2590710435826675E-2</v>
      </c>
      <c r="AW59" s="34">
        <f>$AH$28/'Fixed data'!$C$7</f>
        <v>3.2590710435826675E-2</v>
      </c>
      <c r="AX59" s="34">
        <f>$AH$28/'Fixed data'!$C$7</f>
        <v>3.2590710435826675E-2</v>
      </c>
      <c r="AY59" s="34">
        <f>$AH$28/'Fixed data'!$C$7</f>
        <v>3.2590710435826675E-2</v>
      </c>
      <c r="AZ59" s="34">
        <f>$AH$28/'Fixed data'!$C$7</f>
        <v>3.2590710435826675E-2</v>
      </c>
      <c r="BA59" s="34">
        <f>$AH$28/'Fixed data'!$C$7</f>
        <v>3.2590710435826675E-2</v>
      </c>
      <c r="BB59" s="34">
        <f>$AH$28/'Fixed data'!$C$7</f>
        <v>3.2590710435826675E-2</v>
      </c>
      <c r="BC59" s="34">
        <f>$AH$28/'Fixed data'!$C$7</f>
        <v>3.2590710435826675E-2</v>
      </c>
      <c r="BD59" s="34">
        <f>$AH$28/'Fixed data'!$C$7</f>
        <v>3.2590710435826675E-2</v>
      </c>
    </row>
    <row r="60" spans="1:56" ht="16.5" collapsed="1" x14ac:dyDescent="0.35">
      <c r="A60" s="115"/>
      <c r="B60" s="9" t="s">
        <v>7</v>
      </c>
      <c r="C60" s="9" t="s">
        <v>61</v>
      </c>
      <c r="D60" s="9" t="s">
        <v>40</v>
      </c>
      <c r="E60" s="34">
        <f>SUM(E30:E59)</f>
        <v>0</v>
      </c>
      <c r="F60" s="34">
        <f t="shared" ref="F60:BD60" si="6">SUM(F30:F59)</f>
        <v>-4.2204800000000008E-2</v>
      </c>
      <c r="G60" s="34">
        <f t="shared" si="6"/>
        <v>-8.1573120426585252E-2</v>
      </c>
      <c r="H60" s="34">
        <f t="shared" si="6"/>
        <v>-0.11855249214139625</v>
      </c>
      <c r="I60" s="34">
        <f t="shared" si="6"/>
        <v>-0.15317592433954594</v>
      </c>
      <c r="J60" s="34">
        <f t="shared" si="6"/>
        <v>-0.18521880829501339</v>
      </c>
      <c r="K60" s="34">
        <f t="shared" si="6"/>
        <v>-0.21474910033190597</v>
      </c>
      <c r="L60" s="34">
        <f t="shared" si="6"/>
        <v>-0.24147201037640267</v>
      </c>
      <c r="M60" s="34">
        <f t="shared" si="6"/>
        <v>-0.26521722930703295</v>
      </c>
      <c r="N60" s="34">
        <f t="shared" si="6"/>
        <v>-0.24650828872549654</v>
      </c>
      <c r="O60" s="34">
        <f t="shared" si="6"/>
        <v>-0.22571786591332665</v>
      </c>
      <c r="P60" s="34">
        <f t="shared" si="6"/>
        <v>-0.20294251949290043</v>
      </c>
      <c r="Q60" s="34">
        <f t="shared" si="6"/>
        <v>-0.17830993827317121</v>
      </c>
      <c r="R60" s="34">
        <f t="shared" si="6"/>
        <v>-0.15200796911494346</v>
      </c>
      <c r="S60" s="34">
        <f t="shared" si="6"/>
        <v>-0.1242274607265642</v>
      </c>
      <c r="T60" s="34">
        <f t="shared" si="6"/>
        <v>-9.5151538254885676E-2</v>
      </c>
      <c r="U60" s="34">
        <f t="shared" si="6"/>
        <v>-6.4964480933003693E-2</v>
      </c>
      <c r="V60" s="34">
        <f t="shared" si="6"/>
        <v>-3.385103000799447E-2</v>
      </c>
      <c r="W60" s="34">
        <f t="shared" si="6"/>
        <v>-2.0388302797916258E-3</v>
      </c>
      <c r="X60" s="34">
        <f t="shared" si="6"/>
        <v>3.0192792283247658E-2</v>
      </c>
      <c r="Y60" s="34">
        <f t="shared" si="6"/>
        <v>6.2641867936633011E-2</v>
      </c>
      <c r="Z60" s="34">
        <f t="shared" si="6"/>
        <v>9.5189041542943914E-2</v>
      </c>
      <c r="AA60" s="34">
        <f t="shared" si="6"/>
        <v>0.12777144220121256</v>
      </c>
      <c r="AB60" s="34">
        <f t="shared" si="6"/>
        <v>0.16036138316672638</v>
      </c>
      <c r="AC60" s="34">
        <f t="shared" si="6"/>
        <v>0.19295209360255305</v>
      </c>
      <c r="AD60" s="34">
        <f t="shared" si="6"/>
        <v>0.22554280403837973</v>
      </c>
      <c r="AE60" s="34">
        <f t="shared" si="6"/>
        <v>0.2581335144742064</v>
      </c>
      <c r="AF60" s="34">
        <f t="shared" si="6"/>
        <v>0.29072422491003308</v>
      </c>
      <c r="AG60" s="34">
        <f t="shared" si="6"/>
        <v>0.32331493534585976</v>
      </c>
      <c r="AH60" s="34">
        <f t="shared" si="6"/>
        <v>0.35590564578168643</v>
      </c>
      <c r="AI60" s="34">
        <f t="shared" si="6"/>
        <v>0.38849635621751311</v>
      </c>
      <c r="AJ60" s="34">
        <f t="shared" si="6"/>
        <v>0.38849635621751311</v>
      </c>
      <c r="AK60" s="34">
        <f t="shared" si="6"/>
        <v>0.38849635621751311</v>
      </c>
      <c r="AL60" s="34">
        <f t="shared" si="6"/>
        <v>0.38849635621751311</v>
      </c>
      <c r="AM60" s="34">
        <f t="shared" si="6"/>
        <v>0.38849635621751311</v>
      </c>
      <c r="AN60" s="34">
        <f t="shared" si="6"/>
        <v>0.38849635621751311</v>
      </c>
      <c r="AO60" s="34">
        <f t="shared" si="6"/>
        <v>0.38849635621751311</v>
      </c>
      <c r="AP60" s="34">
        <f t="shared" si="6"/>
        <v>0.38849635621751311</v>
      </c>
      <c r="AQ60" s="34">
        <f t="shared" si="6"/>
        <v>0.38849635621751311</v>
      </c>
      <c r="AR60" s="34">
        <f t="shared" si="6"/>
        <v>0.38849635621751311</v>
      </c>
      <c r="AS60" s="34">
        <f t="shared" si="6"/>
        <v>0.38849635621751311</v>
      </c>
      <c r="AT60" s="34">
        <f t="shared" si="6"/>
        <v>0.38849635621751311</v>
      </c>
      <c r="AU60" s="34">
        <f t="shared" si="6"/>
        <v>0.38849635621751311</v>
      </c>
      <c r="AV60" s="34">
        <f t="shared" si="6"/>
        <v>0.38849635621751311</v>
      </c>
      <c r="AW60" s="34">
        <f t="shared" si="6"/>
        <v>0.38849635621751311</v>
      </c>
      <c r="AX60" s="34">
        <f t="shared" si="6"/>
        <v>0.38849635621751311</v>
      </c>
      <c r="AY60" s="34">
        <f t="shared" si="6"/>
        <v>0.43070115621751304</v>
      </c>
      <c r="AZ60" s="34">
        <f t="shared" si="6"/>
        <v>0.47006947664409832</v>
      </c>
      <c r="BA60" s="34">
        <f t="shared" si="6"/>
        <v>0.50704884835890929</v>
      </c>
      <c r="BB60" s="34">
        <f t="shared" si="6"/>
        <v>0.54167228055705907</v>
      </c>
      <c r="BC60" s="34">
        <f t="shared" si="6"/>
        <v>0.57371516451252669</v>
      </c>
      <c r="BD60" s="34">
        <f t="shared" si="6"/>
        <v>0.60324545654941919</v>
      </c>
    </row>
    <row r="61" spans="1:56" ht="17.25" hidden="1" customHeight="1" outlineLevel="1" x14ac:dyDescent="0.35">
      <c r="A61" s="115"/>
      <c r="B61" s="9" t="s">
        <v>35</v>
      </c>
      <c r="C61" s="9" t="s">
        <v>62</v>
      </c>
      <c r="D61" s="9" t="s">
        <v>40</v>
      </c>
      <c r="E61" s="34">
        <v>0</v>
      </c>
      <c r="F61" s="34">
        <f>E62</f>
        <v>-1.8992160000000002</v>
      </c>
      <c r="G61" s="34">
        <f t="shared" ref="G61:BD61" si="7">F62</f>
        <v>-3.6285856191963362</v>
      </c>
      <c r="H61" s="34">
        <f t="shared" si="7"/>
        <v>-5.2110842259362462</v>
      </c>
      <c r="I61" s="34">
        <f t="shared" si="7"/>
        <v>-6.650586182711586</v>
      </c>
      <c r="J61" s="34">
        <f t="shared" si="7"/>
        <v>-7.9393400363680753</v>
      </c>
      <c r="K61" s="34">
        <f t="shared" si="7"/>
        <v>-9.0829843697332286</v>
      </c>
      <c r="L61" s="34">
        <f t="shared" si="7"/>
        <v>-10.070766221403675</v>
      </c>
      <c r="M61" s="34">
        <f t="shared" si="7"/>
        <v>-10.897829062905636</v>
      </c>
      <c r="N61" s="34">
        <f t="shared" si="7"/>
        <v>-9.7907095074294652</v>
      </c>
      <c r="O61" s="34">
        <f t="shared" si="7"/>
        <v>-8.6086321921563229</v>
      </c>
      <c r="P61" s="34">
        <f t="shared" si="7"/>
        <v>-7.3580237373238173</v>
      </c>
      <c r="Q61" s="34">
        <f t="shared" si="7"/>
        <v>-6.0466150629431015</v>
      </c>
      <c r="R61" s="34">
        <f t="shared" si="7"/>
        <v>-4.6847165125496817</v>
      </c>
      <c r="S61" s="34">
        <f t="shared" si="7"/>
        <v>-3.2825856659576713</v>
      </c>
      <c r="T61" s="34">
        <f t="shared" si="7"/>
        <v>-1.8499416940055735</v>
      </c>
      <c r="U61" s="34">
        <f t="shared" si="7"/>
        <v>-0.39637257626599887</v>
      </c>
      <c r="V61" s="34">
        <f t="shared" si="7"/>
        <v>1.0686971962924199</v>
      </c>
      <c r="W61" s="34">
        <f t="shared" si="7"/>
        <v>2.5340972140695426</v>
      </c>
      <c r="X61" s="34">
        <f t="shared" si="7"/>
        <v>3.986559059686102</v>
      </c>
      <c r="Y61" s="34">
        <f t="shared" si="7"/>
        <v>5.4165746718051953</v>
      </c>
      <c r="Z61" s="34">
        <f t="shared" si="7"/>
        <v>6.8185556161525529</v>
      </c>
      <c r="AA61" s="34">
        <f t="shared" si="7"/>
        <v>8.1895746042316979</v>
      </c>
      <c r="AB61" s="34">
        <f t="shared" si="7"/>
        <v>9.528350505478608</v>
      </c>
      <c r="AC61" s="34">
        <f t="shared" si="7"/>
        <v>10.834571091924083</v>
      </c>
      <c r="AD61" s="34">
        <f t="shared" si="7"/>
        <v>12.10820096793373</v>
      </c>
      <c r="AE61" s="34">
        <f t="shared" si="7"/>
        <v>13.34924013350755</v>
      </c>
      <c r="AF61" s="34">
        <f t="shared" si="7"/>
        <v>14.557688588645544</v>
      </c>
      <c r="AG61" s="34">
        <f t="shared" si="7"/>
        <v>15.733546333347711</v>
      </c>
      <c r="AH61" s="34">
        <f t="shared" si="7"/>
        <v>16.876813367614051</v>
      </c>
      <c r="AI61" s="34">
        <f t="shared" si="7"/>
        <v>17.987489691444566</v>
      </c>
      <c r="AJ61" s="34">
        <f t="shared" si="7"/>
        <v>19.065575304839253</v>
      </c>
      <c r="AK61" s="34">
        <f t="shared" si="7"/>
        <v>20.143660918233941</v>
      </c>
      <c r="AL61" s="34">
        <f t="shared" si="7"/>
        <v>21.221746531628629</v>
      </c>
      <c r="AM61" s="34">
        <f t="shared" si="7"/>
        <v>22.299832145023316</v>
      </c>
      <c r="AN61" s="34">
        <f t="shared" si="7"/>
        <v>23.377917758418004</v>
      </c>
      <c r="AO61" s="34">
        <f t="shared" si="7"/>
        <v>24.456003371812692</v>
      </c>
      <c r="AP61" s="34">
        <f t="shared" si="7"/>
        <v>25.534088985207379</v>
      </c>
      <c r="AQ61" s="34">
        <f t="shared" si="7"/>
        <v>26.612174598602067</v>
      </c>
      <c r="AR61" s="34">
        <f t="shared" si="7"/>
        <v>27.690260211996755</v>
      </c>
      <c r="AS61" s="34">
        <f t="shared" si="7"/>
        <v>28.768345825391442</v>
      </c>
      <c r="AT61" s="34">
        <f t="shared" si="7"/>
        <v>29.84643143878613</v>
      </c>
      <c r="AU61" s="34">
        <f t="shared" si="7"/>
        <v>30.924517052180818</v>
      </c>
      <c r="AV61" s="34">
        <f t="shared" si="7"/>
        <v>32.002602665575502</v>
      </c>
      <c r="AW61" s="34">
        <f t="shared" si="7"/>
        <v>33.080688278970186</v>
      </c>
      <c r="AX61" s="34">
        <f t="shared" si="7"/>
        <v>34.15877389236487</v>
      </c>
      <c r="AY61" s="34">
        <f t="shared" si="7"/>
        <v>33.770277536147354</v>
      </c>
      <c r="AZ61" s="34">
        <f t="shared" si="7"/>
        <v>33.339576379929838</v>
      </c>
      <c r="BA61" s="34">
        <f t="shared" si="7"/>
        <v>32.869506903285739</v>
      </c>
      <c r="BB61" s="34">
        <f t="shared" si="7"/>
        <v>32.362458054926833</v>
      </c>
      <c r="BC61" s="34">
        <f t="shared" si="7"/>
        <v>31.820785774369774</v>
      </c>
      <c r="BD61" s="34">
        <f t="shared" si="7"/>
        <v>31.247070609857246</v>
      </c>
    </row>
    <row r="62" spans="1:56" ht="16.5" hidden="1" customHeight="1" outlineLevel="1" x14ac:dyDescent="0.3">
      <c r="A62" s="115"/>
      <c r="B62" s="9" t="s">
        <v>34</v>
      </c>
      <c r="C62" s="9" t="s">
        <v>68</v>
      </c>
      <c r="D62" s="9" t="s">
        <v>40</v>
      </c>
      <c r="E62" s="34">
        <f t="shared" ref="E62:BD62" si="8">E28-E60+E61</f>
        <v>-1.8992160000000002</v>
      </c>
      <c r="F62" s="34">
        <f t="shared" si="8"/>
        <v>-3.6285856191963362</v>
      </c>
      <c r="G62" s="34">
        <f t="shared" si="8"/>
        <v>-5.2110842259362462</v>
      </c>
      <c r="H62" s="34">
        <f t="shared" si="8"/>
        <v>-6.650586182711586</v>
      </c>
      <c r="I62" s="34">
        <f t="shared" si="8"/>
        <v>-7.9393400363680753</v>
      </c>
      <c r="J62" s="34">
        <f t="shared" si="8"/>
        <v>-9.0829843697332286</v>
      </c>
      <c r="K62" s="34">
        <f t="shared" si="8"/>
        <v>-10.070766221403675</v>
      </c>
      <c r="L62" s="34">
        <f t="shared" si="8"/>
        <v>-10.897829062905636</v>
      </c>
      <c r="M62" s="34">
        <f t="shared" si="8"/>
        <v>-9.7907095074294652</v>
      </c>
      <c r="N62" s="34">
        <f t="shared" si="8"/>
        <v>-8.6086321921563229</v>
      </c>
      <c r="O62" s="34">
        <f t="shared" si="8"/>
        <v>-7.3580237373238173</v>
      </c>
      <c r="P62" s="34">
        <f t="shared" si="8"/>
        <v>-6.0466150629431015</v>
      </c>
      <c r="Q62" s="34">
        <f t="shared" si="8"/>
        <v>-4.6847165125496817</v>
      </c>
      <c r="R62" s="34">
        <f t="shared" si="8"/>
        <v>-3.2825856659576713</v>
      </c>
      <c r="S62" s="34">
        <f t="shared" si="8"/>
        <v>-1.8499416940055735</v>
      </c>
      <c r="T62" s="34">
        <f t="shared" si="8"/>
        <v>-0.39637257626599887</v>
      </c>
      <c r="U62" s="34">
        <f t="shared" si="8"/>
        <v>1.0686971962924199</v>
      </c>
      <c r="V62" s="34">
        <f t="shared" si="8"/>
        <v>2.5340972140695426</v>
      </c>
      <c r="W62" s="34">
        <f t="shared" si="8"/>
        <v>3.986559059686102</v>
      </c>
      <c r="X62" s="34">
        <f t="shared" si="8"/>
        <v>5.4165746718051953</v>
      </c>
      <c r="Y62" s="34">
        <f t="shared" si="8"/>
        <v>6.8185556161525529</v>
      </c>
      <c r="Z62" s="34">
        <f t="shared" si="8"/>
        <v>8.1895746042316979</v>
      </c>
      <c r="AA62" s="34">
        <f t="shared" si="8"/>
        <v>9.528350505478608</v>
      </c>
      <c r="AB62" s="34">
        <f t="shared" si="8"/>
        <v>10.834571091924083</v>
      </c>
      <c r="AC62" s="34">
        <f t="shared" si="8"/>
        <v>12.10820096793373</v>
      </c>
      <c r="AD62" s="34">
        <f t="shared" si="8"/>
        <v>13.34924013350755</v>
      </c>
      <c r="AE62" s="34">
        <f t="shared" si="8"/>
        <v>14.557688588645544</v>
      </c>
      <c r="AF62" s="34">
        <f t="shared" si="8"/>
        <v>15.733546333347711</v>
      </c>
      <c r="AG62" s="34">
        <f t="shared" si="8"/>
        <v>16.876813367614051</v>
      </c>
      <c r="AH62" s="34">
        <f t="shared" si="8"/>
        <v>17.987489691444566</v>
      </c>
      <c r="AI62" s="34">
        <f t="shared" si="8"/>
        <v>19.065575304839253</v>
      </c>
      <c r="AJ62" s="34">
        <f t="shared" si="8"/>
        <v>20.143660918233941</v>
      </c>
      <c r="AK62" s="34">
        <f t="shared" si="8"/>
        <v>21.221746531628629</v>
      </c>
      <c r="AL62" s="34">
        <f t="shared" si="8"/>
        <v>22.299832145023316</v>
      </c>
      <c r="AM62" s="34">
        <f t="shared" si="8"/>
        <v>23.377917758418004</v>
      </c>
      <c r="AN62" s="34">
        <f t="shared" si="8"/>
        <v>24.456003371812692</v>
      </c>
      <c r="AO62" s="34">
        <f t="shared" si="8"/>
        <v>25.534088985207379</v>
      </c>
      <c r="AP62" s="34">
        <f t="shared" si="8"/>
        <v>26.612174598602067</v>
      </c>
      <c r="AQ62" s="34">
        <f t="shared" si="8"/>
        <v>27.690260211996755</v>
      </c>
      <c r="AR62" s="34">
        <f t="shared" si="8"/>
        <v>28.768345825391442</v>
      </c>
      <c r="AS62" s="34">
        <f t="shared" si="8"/>
        <v>29.84643143878613</v>
      </c>
      <c r="AT62" s="34">
        <f t="shared" si="8"/>
        <v>30.924517052180818</v>
      </c>
      <c r="AU62" s="34">
        <f t="shared" si="8"/>
        <v>32.002602665575502</v>
      </c>
      <c r="AV62" s="34">
        <f t="shared" si="8"/>
        <v>33.080688278970186</v>
      </c>
      <c r="AW62" s="34">
        <f t="shared" si="8"/>
        <v>34.15877389236487</v>
      </c>
      <c r="AX62" s="34">
        <f t="shared" si="8"/>
        <v>33.770277536147354</v>
      </c>
      <c r="AY62" s="34">
        <f t="shared" si="8"/>
        <v>33.339576379929838</v>
      </c>
      <c r="AZ62" s="34">
        <f t="shared" si="8"/>
        <v>32.869506903285739</v>
      </c>
      <c r="BA62" s="34">
        <f t="shared" si="8"/>
        <v>32.362458054926833</v>
      </c>
      <c r="BB62" s="34">
        <f t="shared" si="8"/>
        <v>31.820785774369774</v>
      </c>
      <c r="BC62" s="34">
        <f t="shared" si="8"/>
        <v>31.247070609857246</v>
      </c>
      <c r="BD62" s="34">
        <f t="shared" si="8"/>
        <v>30.643825153307827</v>
      </c>
    </row>
    <row r="63" spans="1:56" ht="16.5" collapsed="1" x14ac:dyDescent="0.3">
      <c r="A63" s="115"/>
      <c r="B63" s="9" t="s">
        <v>8</v>
      </c>
      <c r="C63" s="11" t="s">
        <v>67</v>
      </c>
      <c r="D63" s="9" t="s">
        <v>40</v>
      </c>
      <c r="E63" s="34">
        <f>AVERAGE(E61:E62)*'Fixed data'!$C$3</f>
        <v>-4.5866066400000009E-2</v>
      </c>
      <c r="F63" s="34">
        <f>AVERAGE(F61:F62)*'Fixed data'!$C$3</f>
        <v>-0.13349640910359153</v>
      </c>
      <c r="G63" s="34">
        <f>AVERAGE(G61:G62)*'Fixed data'!$C$3</f>
        <v>-0.21347802675995189</v>
      </c>
      <c r="H63" s="34">
        <f>AVERAGE(H61:H62)*'Fixed data'!$C$3</f>
        <v>-0.28645934036884518</v>
      </c>
      <c r="I63" s="34">
        <f>AVERAGE(I61:I62)*'Fixed data'!$C$3</f>
        <v>-0.35234671819077384</v>
      </c>
      <c r="J63" s="34">
        <f>AVERAGE(J61:J62)*'Fixed data'!$C$3</f>
        <v>-0.41108913440734651</v>
      </c>
      <c r="K63" s="34">
        <f>AVERAGE(K61:K62)*'Fixed data'!$C$3</f>
        <v>-0.46256307677595626</v>
      </c>
      <c r="L63" s="34">
        <f>AVERAGE(L61:L62)*'Fixed data'!$C$3</f>
        <v>-0.50639157611606989</v>
      </c>
      <c r="M63" s="34">
        <f>AVERAGE(M61:M62)*'Fixed data'!$C$3</f>
        <v>-0.49962820647359274</v>
      </c>
      <c r="N63" s="34">
        <f>AVERAGE(N61:N62)*'Fixed data'!$C$3</f>
        <v>-0.44434410204499686</v>
      </c>
      <c r="O63" s="34">
        <f>AVERAGE(O61:O62)*'Fixed data'!$C$3</f>
        <v>-0.38559474069694538</v>
      </c>
      <c r="P63" s="34">
        <f>AVERAGE(P61:P62)*'Fixed data'!$C$3</f>
        <v>-0.32372202702644615</v>
      </c>
      <c r="Q63" s="34">
        <f>AVERAGE(Q61:Q62)*'Fixed data'!$C$3</f>
        <v>-0.25916165754815074</v>
      </c>
      <c r="R63" s="34">
        <f>AVERAGE(R61:R62)*'Fixed data'!$C$3</f>
        <v>-0.19241034761095258</v>
      </c>
      <c r="S63" s="34">
        <f>AVERAGE(S61:S62)*'Fixed data'!$C$3</f>
        <v>-0.12395053574311236</v>
      </c>
      <c r="T63" s="34">
        <f>AVERAGE(T61:T62)*'Fixed data'!$C$3</f>
        <v>-5.4248489627058472E-2</v>
      </c>
      <c r="U63" s="34">
        <f>AVERAGE(U61:U62)*'Fixed data'!$C$3</f>
        <v>1.6236639573638068E-2</v>
      </c>
      <c r="V63" s="34">
        <f>AVERAGE(V61:V62)*'Fixed data'!$C$3</f>
        <v>8.70074850102414E-2</v>
      </c>
      <c r="W63" s="34">
        <f>AVERAGE(W61:W62)*'Fixed data'!$C$3</f>
        <v>0.15747384901119882</v>
      </c>
      <c r="X63" s="34">
        <f>AVERAGE(X61:X62)*'Fixed data'!$C$3</f>
        <v>0.22708567961551487</v>
      </c>
      <c r="Y63" s="34">
        <f>AVERAGE(Y61:Y62)*'Fixed data'!$C$3</f>
        <v>0.29547839645417961</v>
      </c>
      <c r="Z63" s="34">
        <f>AVERAGE(Z61:Z62)*'Fixed data'!$C$3</f>
        <v>0.36244634482227966</v>
      </c>
      <c r="AA63" s="34">
        <f>AVERAGE(AA61:AA62)*'Fixed data'!$C$3</f>
        <v>0.42788789139950395</v>
      </c>
      <c r="AB63" s="34">
        <f>AVERAGE(AB61:AB62)*'Fixed data'!$C$3</f>
        <v>0.49176455657727497</v>
      </c>
      <c r="AC63" s="34">
        <f>AVERAGE(AC61:AC62)*'Fixed data'!$C$3</f>
        <v>0.55406794524556624</v>
      </c>
      <c r="AD63" s="34">
        <f>AVERAGE(AD61:AD62)*'Fixed data'!$C$3</f>
        <v>0.61479720259980697</v>
      </c>
      <c r="AE63" s="34">
        <f>AVERAGE(AE61:AE62)*'Fixed data'!$C$3</f>
        <v>0.67395232863999721</v>
      </c>
      <c r="AF63" s="34">
        <f>AVERAGE(AF61:AF62)*'Fixed data'!$C$3</f>
        <v>0.73153332336613719</v>
      </c>
      <c r="AG63" s="34">
        <f>AVERAGE(AG61:AG62)*'Fixed data'!$C$3</f>
        <v>0.78754018677822668</v>
      </c>
      <c r="AH63" s="34">
        <f>AVERAGE(AH61:AH62)*'Fixed data'!$C$3</f>
        <v>0.84197291887626557</v>
      </c>
      <c r="AI63" s="34">
        <f>AVERAGE(AI61:AI62)*'Fixed data'!$C$3</f>
        <v>0.89483151966025432</v>
      </c>
      <c r="AJ63" s="34">
        <f>AVERAGE(AJ61:AJ62)*'Fixed data'!$C$3</f>
        <v>0.94690305478721759</v>
      </c>
      <c r="AK63" s="34">
        <f>AVERAGE(AK61:AK62)*'Fixed data'!$C$3</f>
        <v>0.9989745899141812</v>
      </c>
      <c r="AL63" s="34">
        <f>AVERAGE(AL61:AL62)*'Fixed data'!$C$3</f>
        <v>1.0510461250411445</v>
      </c>
      <c r="AM63" s="34">
        <f>AVERAGE(AM61:AM62)*'Fixed data'!$C$3</f>
        <v>1.1031176601681081</v>
      </c>
      <c r="AN63" s="34">
        <f>AVERAGE(AN61:AN62)*'Fixed data'!$C$3</f>
        <v>1.1551891952950712</v>
      </c>
      <c r="AO63" s="34">
        <f>AVERAGE(AO61:AO62)*'Fixed data'!$C$3</f>
        <v>1.2072607304220349</v>
      </c>
      <c r="AP63" s="34">
        <f>AVERAGE(AP61:AP62)*'Fixed data'!$C$3</f>
        <v>1.259332265548998</v>
      </c>
      <c r="AQ63" s="34">
        <f>AVERAGE(AQ61:AQ62)*'Fixed data'!$C$3</f>
        <v>1.3114038006759616</v>
      </c>
      <c r="AR63" s="34">
        <f>AVERAGE(AR61:AR62)*'Fixed data'!$C$3</f>
        <v>1.363475335802925</v>
      </c>
      <c r="AS63" s="34">
        <f>AVERAGE(AS61:AS62)*'Fixed data'!$C$3</f>
        <v>1.4155468709298886</v>
      </c>
      <c r="AT63" s="34">
        <f>AVERAGE(AT61:AT62)*'Fixed data'!$C$3</f>
        <v>1.4676184060568518</v>
      </c>
      <c r="AU63" s="34">
        <f>AVERAGE(AU61:AU62)*'Fixed data'!$C$3</f>
        <v>1.5196899411838152</v>
      </c>
      <c r="AV63" s="34">
        <f>AVERAGE(AV61:AV62)*'Fixed data'!$C$3</f>
        <v>1.5717614763107786</v>
      </c>
      <c r="AW63" s="34">
        <f>AVERAGE(AW61:AW62)*'Fixed data'!$C$3</f>
        <v>1.6238330114377415</v>
      </c>
      <c r="AX63" s="34">
        <f>AVERAGE(AX61:AX62)*'Fixed data'!$C$3</f>
        <v>1.6404865919985703</v>
      </c>
      <c r="AY63" s="34">
        <f>AVERAGE(AY61:AY62)*'Fixed data'!$C$3</f>
        <v>1.6207029720732642</v>
      </c>
      <c r="AZ63" s="34">
        <f>AVERAGE(AZ61:AZ62)*'Fixed data'!$C$3</f>
        <v>1.5989493612896564</v>
      </c>
      <c r="BA63" s="34">
        <f>AVERAGE(BA61:BA62)*'Fixed data'!$C$3</f>
        <v>1.5753519537408338</v>
      </c>
      <c r="BB63" s="34">
        <f>AVERAGE(BB61:BB62)*'Fixed data'!$C$3</f>
        <v>1.5500253384775129</v>
      </c>
      <c r="BC63" s="34">
        <f>AVERAGE(BC61:BC62)*'Fixed data'!$C$3</f>
        <v>1.5230887316790827</v>
      </c>
      <c r="BD63" s="34">
        <f>AVERAGE(BD61:BD62)*'Fixed data'!$C$3</f>
        <v>1.4946651326804368</v>
      </c>
    </row>
    <row r="64" spans="1:56" ht="15.75" thickBot="1" x14ac:dyDescent="0.35">
      <c r="A64" s="114"/>
      <c r="B64" s="12" t="s">
        <v>94</v>
      </c>
      <c r="C64" s="12" t="s">
        <v>45</v>
      </c>
      <c r="D64" s="12" t="s">
        <v>40</v>
      </c>
      <c r="E64" s="53">
        <f t="shared" ref="E64:BD64" si="9">E29+E60+E63</f>
        <v>-0.52067006640000002</v>
      </c>
      <c r="F64" s="53">
        <f t="shared" si="9"/>
        <v>-0.61859481390267546</v>
      </c>
      <c r="G64" s="53">
        <f t="shared" si="9"/>
        <v>-0.71106907897816085</v>
      </c>
      <c r="H64" s="53">
        <f t="shared" si="9"/>
        <v>-0.79452544473942543</v>
      </c>
      <c r="I64" s="53">
        <f t="shared" si="9"/>
        <v>-0.86600508702932855</v>
      </c>
      <c r="J64" s="53">
        <f t="shared" si="9"/>
        <v>-0.92852372811740147</v>
      </c>
      <c r="K64" s="53">
        <f t="shared" si="9"/>
        <v>-0.97794491510845005</v>
      </c>
      <c r="L64" s="53">
        <f t="shared" si="9"/>
        <v>-1.0149972994620633</v>
      </c>
      <c r="M64" s="53">
        <f t="shared" si="9"/>
        <v>-0.55436985423834118</v>
      </c>
      <c r="N64" s="53">
        <f t="shared" si="9"/>
        <v>-0.45696013413358216</v>
      </c>
      <c r="O64" s="53">
        <f t="shared" si="9"/>
        <v>-0.35508995938047722</v>
      </c>
      <c r="P64" s="53">
        <f t="shared" si="9"/>
        <v>-0.24954800779739295</v>
      </c>
      <c r="Q64" s="53">
        <f t="shared" si="9"/>
        <v>-0.14157444279125991</v>
      </c>
      <c r="R64" s="53">
        <f t="shared" si="9"/>
        <v>-3.1887597356629244E-2</v>
      </c>
      <c r="S64" s="53">
        <f t="shared" si="9"/>
        <v>7.8926131336706742E-2</v>
      </c>
      <c r="T64" s="53">
        <f t="shared" si="9"/>
        <v>0.19020436698922807</v>
      </c>
      <c r="U64" s="53">
        <f t="shared" si="9"/>
        <v>0.30129848154698802</v>
      </c>
      <c r="V64" s="53">
        <f t="shared" si="9"/>
        <v>0.41104370194452894</v>
      </c>
      <c r="W64" s="53">
        <f t="shared" si="9"/>
        <v>0.51804077256559899</v>
      </c>
      <c r="X64" s="53">
        <f t="shared" si="9"/>
        <v>0.62233057299934769</v>
      </c>
      <c r="Y64" s="53">
        <f t="shared" si="9"/>
        <v>0.72427596746181022</v>
      </c>
      <c r="Z64" s="53">
        <f t="shared" si="9"/>
        <v>0.82418739377074579</v>
      </c>
      <c r="AA64" s="53">
        <f t="shared" si="9"/>
        <v>0.92229616946274695</v>
      </c>
      <c r="AB64" s="53">
        <f t="shared" si="9"/>
        <v>1.0187714321470513</v>
      </c>
      <c r="AC64" s="53">
        <f t="shared" si="9"/>
        <v>1.1136655312511694</v>
      </c>
      <c r="AD64" s="53">
        <f t="shared" si="9"/>
        <v>1.2069854990412368</v>
      </c>
      <c r="AE64" s="53">
        <f t="shared" si="9"/>
        <v>1.2987313355172536</v>
      </c>
      <c r="AF64" s="53">
        <f t="shared" si="9"/>
        <v>1.3889030406792202</v>
      </c>
      <c r="AG64" s="53">
        <f t="shared" si="9"/>
        <v>1.4775006145271363</v>
      </c>
      <c r="AH64" s="53">
        <f t="shared" si="9"/>
        <v>1.5645240570610022</v>
      </c>
      <c r="AI64" s="53">
        <f t="shared" si="9"/>
        <v>1.6499733682808175</v>
      </c>
      <c r="AJ64" s="53">
        <f t="shared" si="9"/>
        <v>1.7020449034077807</v>
      </c>
      <c r="AK64" s="53">
        <f t="shared" si="9"/>
        <v>1.7541164385347443</v>
      </c>
      <c r="AL64" s="53">
        <f t="shared" si="9"/>
        <v>1.8061879736617077</v>
      </c>
      <c r="AM64" s="53">
        <f t="shared" si="9"/>
        <v>1.8582595087886711</v>
      </c>
      <c r="AN64" s="53">
        <f t="shared" si="9"/>
        <v>1.9103310439156345</v>
      </c>
      <c r="AO64" s="53">
        <f t="shared" si="9"/>
        <v>1.9624025790425978</v>
      </c>
      <c r="AP64" s="53">
        <f t="shared" si="9"/>
        <v>2.0144741141695612</v>
      </c>
      <c r="AQ64" s="53">
        <f t="shared" si="9"/>
        <v>2.0665456492965246</v>
      </c>
      <c r="AR64" s="53">
        <f t="shared" si="9"/>
        <v>2.118617184423488</v>
      </c>
      <c r="AS64" s="53">
        <f t="shared" si="9"/>
        <v>2.1706887195504518</v>
      </c>
      <c r="AT64" s="53">
        <f t="shared" si="9"/>
        <v>2.2227602546774148</v>
      </c>
      <c r="AU64" s="53">
        <f t="shared" si="9"/>
        <v>2.2748317898043782</v>
      </c>
      <c r="AV64" s="53">
        <f t="shared" si="9"/>
        <v>2.3269033249313416</v>
      </c>
      <c r="AW64" s="53">
        <f t="shared" si="9"/>
        <v>2.3789748600583045</v>
      </c>
      <c r="AX64" s="53">
        <f t="shared" si="9"/>
        <v>2.0289829482160835</v>
      </c>
      <c r="AY64" s="53">
        <f t="shared" si="9"/>
        <v>2.0514041282907773</v>
      </c>
      <c r="AZ64" s="53">
        <f t="shared" si="9"/>
        <v>2.0690188379337546</v>
      </c>
      <c r="BA64" s="53">
        <f t="shared" si="9"/>
        <v>2.0824008020997429</v>
      </c>
      <c r="BB64" s="53">
        <f t="shared" si="9"/>
        <v>2.091697619034572</v>
      </c>
      <c r="BC64" s="53">
        <f t="shared" si="9"/>
        <v>2.0968038961916093</v>
      </c>
      <c r="BD64" s="53">
        <f t="shared" si="9"/>
        <v>2.0979105892298557</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0.39170108844095819</v>
      </c>
      <c r="G67" s="81">
        <f>'Fixed data'!$G$7*G$88/1000000</f>
        <v>0.71094555431544693</v>
      </c>
      <c r="H67" s="81">
        <f>'Fixed data'!$G$7*H$88/1000000</f>
        <v>1.0120710735549086</v>
      </c>
      <c r="I67" s="81">
        <f>'Fixed data'!$G$7*I$88/1000000</f>
        <v>1.3478043831651576</v>
      </c>
      <c r="J67" s="81">
        <f>'Fixed data'!$G$7*J$88/1000000</f>
        <v>1.6962446727798732</v>
      </c>
      <c r="K67" s="81">
        <f>'Fixed data'!$G$7*K$88/1000000</f>
        <v>2.0688242736512996</v>
      </c>
      <c r="L67" s="81">
        <f>'Fixed data'!$G$7*L$88/1000000</f>
        <v>2.4596082584336236</v>
      </c>
      <c r="M67" s="81">
        <f>'Fixed data'!$G$7*M$88/1000000</f>
        <v>2.9484399191051964</v>
      </c>
      <c r="N67" s="81">
        <f>'Fixed data'!$G$7*N$88/1000000</f>
        <v>3.2713368499581561</v>
      </c>
      <c r="O67" s="81">
        <f>'Fixed data'!$G$7*O$88/1000000</f>
        <v>3.5786278340105668</v>
      </c>
      <c r="P67" s="81">
        <f>'Fixed data'!$G$7*P$88/1000000</f>
        <v>3.8654727670324451</v>
      </c>
      <c r="Q67" s="81">
        <f>'Fixed data'!$G$7*Q$88/1000000</f>
        <v>4.123070570200011</v>
      </c>
      <c r="R67" s="81">
        <f>'Fixed data'!$G$7*R$88/1000000</f>
        <v>4.3519071340511557</v>
      </c>
      <c r="S67" s="81">
        <f>'Fixed data'!$G$7*S$88/1000000</f>
        <v>4.5542935913364522</v>
      </c>
      <c r="T67" s="81">
        <f>'Fixed data'!$G$7*T$88/1000000</f>
        <v>4.7297449444938504</v>
      </c>
      <c r="U67" s="81">
        <f>'Fixed data'!$G$7*U$88/1000000</f>
        <v>4.875653118485487</v>
      </c>
      <c r="V67" s="81">
        <f>'Fixed data'!$G$7*V$88/1000000</f>
        <v>4.9852064684720885</v>
      </c>
      <c r="W67" s="81">
        <f>'Fixed data'!$G$7*W$88/1000000</f>
        <v>5.0528776489879874</v>
      </c>
      <c r="X67" s="81">
        <f>'Fixed data'!$G$7*X$88/1000000</f>
        <v>5.0890455773933274</v>
      </c>
      <c r="Y67" s="81">
        <f>'Fixed data'!$G$7*Y$88/1000000</f>
        <v>5.1052834785336625</v>
      </c>
      <c r="Z67" s="81">
        <f>'Fixed data'!$G$7*Z$88/1000000</f>
        <v>5.1102919232136346</v>
      </c>
      <c r="AA67" s="81">
        <f>'Fixed data'!$G$7*AA$88/1000000</f>
        <v>5.1115999989535617</v>
      </c>
      <c r="AB67" s="81">
        <f>'Fixed data'!$G$7*AB$88/1000000</f>
        <v>5.1117617916964697</v>
      </c>
      <c r="AC67" s="81">
        <f>'Fixed data'!$G$7*AC$88/1000000</f>
        <v>5.1117617916964697</v>
      </c>
      <c r="AD67" s="81">
        <f>'Fixed data'!$G$7*AD$88/1000000</f>
        <v>5.1117617916964697</v>
      </c>
      <c r="AE67" s="81">
        <f>'Fixed data'!$G$7*AE$88/1000000</f>
        <v>5.1117617916964697</v>
      </c>
      <c r="AF67" s="81">
        <f>'Fixed data'!$G$7*AF$88/1000000</f>
        <v>5.1117617916964697</v>
      </c>
      <c r="AG67" s="81">
        <f>'Fixed data'!$G$7*AG$88/1000000</f>
        <v>5.1117617916964697</v>
      </c>
      <c r="AH67" s="81">
        <f>'Fixed data'!$G$7*AH$88/1000000</f>
        <v>5.1117617916964697</v>
      </c>
      <c r="AI67" s="81">
        <f>'Fixed data'!$G$7*AI$88/1000000</f>
        <v>5.1117617916964697</v>
      </c>
      <c r="AJ67" s="81">
        <f>'Fixed data'!$G$7*AJ$88/1000000</f>
        <v>5.1117617916964697</v>
      </c>
      <c r="AK67" s="81">
        <f>'Fixed data'!$G$7*AK$88/1000000</f>
        <v>5.1117617916964697</v>
      </c>
      <c r="AL67" s="81">
        <f>'Fixed data'!$G$7*AL$88/1000000</f>
        <v>5.1117617916964697</v>
      </c>
      <c r="AM67" s="81">
        <f>'Fixed data'!$G$7*AM$88/1000000</f>
        <v>5.1117617916964697</v>
      </c>
      <c r="AN67" s="81">
        <f>'Fixed data'!$G$7*AN$88/1000000</f>
        <v>5.1117617916964697</v>
      </c>
      <c r="AO67" s="81">
        <f>'Fixed data'!$G$7*AO$88/1000000</f>
        <v>5.1117617916964697</v>
      </c>
      <c r="AP67" s="81">
        <f>'Fixed data'!$G$7*AP$88/1000000</f>
        <v>5.1117617916964697</v>
      </c>
      <c r="AQ67" s="81">
        <f>'Fixed data'!$G$7*AQ$88/1000000</f>
        <v>5.1117617916964697</v>
      </c>
      <c r="AR67" s="81">
        <f>'Fixed data'!$G$7*AR$88/1000000</f>
        <v>5.1117617916964697</v>
      </c>
      <c r="AS67" s="81">
        <f>'Fixed data'!$G$7*AS$88/1000000</f>
        <v>5.1117617916964697</v>
      </c>
      <c r="AT67" s="81">
        <f>'Fixed data'!$G$7*AT$88/1000000</f>
        <v>5.1117617916964697</v>
      </c>
      <c r="AU67" s="81">
        <f>'Fixed data'!$G$7*AU$88/1000000</f>
        <v>5.1117617916964697</v>
      </c>
      <c r="AV67" s="81">
        <f>'Fixed data'!$G$7*AV$88/1000000</f>
        <v>5.1117617916964697</v>
      </c>
      <c r="AW67" s="81">
        <f>'Fixed data'!$G$7*AW$88/1000000</f>
        <v>5.1117617916964697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0.26434575231746804</v>
      </c>
      <c r="G68" s="81">
        <f>'Fixed data'!$G$8*G89/1000000</f>
        <v>0.47979374485928733</v>
      </c>
      <c r="H68" s="81">
        <f>'Fixed data'!$G$8*H89/1000000</f>
        <v>0.68301426411081467</v>
      </c>
      <c r="I68" s="81">
        <f>'Fixed data'!$G$8*I89/1000000</f>
        <v>0.90958998133567892</v>
      </c>
      <c r="J68" s="81">
        <f>'Fixed data'!$G$8*J89/1000000</f>
        <v>1.1447414365009081</v>
      </c>
      <c r="K68" s="81">
        <f>'Fixed data'!$G$8*K89/1000000</f>
        <v>1.3961839467942323</v>
      </c>
      <c r="L68" s="81">
        <f>'Fixed data'!$G$8*L89/1000000</f>
        <v>1.6599127913468752</v>
      </c>
      <c r="M68" s="81">
        <f>'Fixed data'!$G$8*M89/1000000</f>
        <v>1.9898114983196393</v>
      </c>
      <c r="N68" s="81">
        <f>'Fixed data'!$G$8*N89/1000000</f>
        <v>2.2077249251023496</v>
      </c>
      <c r="O68" s="81">
        <f>'Fixed data'!$G$8*O89/1000000</f>
        <v>2.4151063415809442</v>
      </c>
      <c r="P68" s="81">
        <f>'Fixed data'!$G$8*P89/1000000</f>
        <v>2.6086893506471656</v>
      </c>
      <c r="Q68" s="81">
        <f>'Fixed data'!$G$8*Q89/1000000</f>
        <v>2.7825348294078407</v>
      </c>
      <c r="R68" s="81">
        <f>'Fixed data'!$G$8*R89/1000000</f>
        <v>2.9369703673006318</v>
      </c>
      <c r="S68" s="81">
        <f>'Fixed data'!$G$8*S89/1000000</f>
        <v>3.0735553073586672</v>
      </c>
      <c r="T68" s="81">
        <f>'Fixed data'!$G$8*T89/1000000</f>
        <v>3.1919624159418265</v>
      </c>
      <c r="U68" s="81">
        <f>'Fixed data'!$G$8*U89/1000000</f>
        <v>3.2904315370192969</v>
      </c>
      <c r="V68" s="81">
        <f>'Fixed data'!$G$8*V89/1000000</f>
        <v>3.3643661481037763</v>
      </c>
      <c r="W68" s="81">
        <f>'Fixed data'!$G$8*W89/1000000</f>
        <v>3.4100357812435327</v>
      </c>
      <c r="X68" s="81">
        <f>'Fixed data'!$G$8*X89/1000000</f>
        <v>3.4344444678700858</v>
      </c>
      <c r="Y68" s="81">
        <f>'Fixed data'!$G$8*Y89/1000000</f>
        <v>3.4454028893734656</v>
      </c>
      <c r="Z68" s="81">
        <f>'Fixed data'!$G$8*Z89/1000000</f>
        <v>3.4487828785952859</v>
      </c>
      <c r="AA68" s="81">
        <f>'Fixed data'!$G$8*AA89/1000000</f>
        <v>3.4496656299347981</v>
      </c>
      <c r="AB68" s="81">
        <f>'Fixed data'!$G$8*AB89/1000000</f>
        <v>3.4497748166056263</v>
      </c>
      <c r="AC68" s="81">
        <f>'Fixed data'!$G$8*AC89/1000000</f>
        <v>3.4497748166056263</v>
      </c>
      <c r="AD68" s="81">
        <f>'Fixed data'!$G$8*AD89/1000000</f>
        <v>3.4497748166056263</v>
      </c>
      <c r="AE68" s="81">
        <f>'Fixed data'!$G$8*AE89/1000000</f>
        <v>3.4497748166056263</v>
      </c>
      <c r="AF68" s="81">
        <f>'Fixed data'!$G$8*AF89/1000000</f>
        <v>3.4497748166056263</v>
      </c>
      <c r="AG68" s="81">
        <f>'Fixed data'!$G$8*AG89/1000000</f>
        <v>3.4497748166056263</v>
      </c>
      <c r="AH68" s="81">
        <f>'Fixed data'!$G$8*AH89/1000000</f>
        <v>3.4497748166056263</v>
      </c>
      <c r="AI68" s="81">
        <f>'Fixed data'!$G$8*AI89/1000000</f>
        <v>3.4497748166056263</v>
      </c>
      <c r="AJ68" s="81">
        <f>'Fixed data'!$G$8*AJ89/1000000</f>
        <v>3.4497748166056263</v>
      </c>
      <c r="AK68" s="81">
        <f>'Fixed data'!$G$8*AK89/1000000</f>
        <v>3.4497748166056263</v>
      </c>
      <c r="AL68" s="81">
        <f>'Fixed data'!$G$8*AL89/1000000</f>
        <v>3.4497748166056263</v>
      </c>
      <c r="AM68" s="81">
        <f>'Fixed data'!$G$8*AM89/1000000</f>
        <v>3.4497748166056263</v>
      </c>
      <c r="AN68" s="81">
        <f>'Fixed data'!$G$8*AN89/1000000</f>
        <v>3.4497748166056263</v>
      </c>
      <c r="AO68" s="81">
        <f>'Fixed data'!$G$8*AO89/1000000</f>
        <v>3.4497748166056263</v>
      </c>
      <c r="AP68" s="81">
        <f>'Fixed data'!$G$8*AP89/1000000</f>
        <v>3.4497748166056263</v>
      </c>
      <c r="AQ68" s="81">
        <f>'Fixed data'!$G$8*AQ89/1000000</f>
        <v>3.4497748166056263</v>
      </c>
      <c r="AR68" s="81">
        <f>'Fixed data'!$G$8*AR89/1000000</f>
        <v>3.4497748166056263</v>
      </c>
      <c r="AS68" s="81">
        <f>'Fixed data'!$G$8*AS89/1000000</f>
        <v>3.4497748166056263</v>
      </c>
      <c r="AT68" s="81">
        <f>'Fixed data'!$G$8*AT89/1000000</f>
        <v>3.4497748166056263</v>
      </c>
      <c r="AU68" s="81">
        <f>'Fixed data'!$G$8*AU89/1000000</f>
        <v>3.4497748166056263</v>
      </c>
      <c r="AV68" s="81">
        <f>'Fixed data'!$G$8*AV89/1000000</f>
        <v>3.4497748166056263</v>
      </c>
      <c r="AW68" s="81">
        <f>'Fixed data'!$G$8*AW89/1000000</f>
        <v>3.4497748166056263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8.1582984384485295E-5</v>
      </c>
      <c r="G69" s="34">
        <f>G90*'Fixed data'!J$5/1000000</f>
        <v>1.6681298706776513E-4</v>
      </c>
      <c r="H69" s="34">
        <f>H90*'Fixed data'!K$5/1000000</f>
        <v>2.565527002351045E-4</v>
      </c>
      <c r="I69" s="34">
        <f>I90*'Fixed data'!L$5/1000000</f>
        <v>3.67932869374387E-4</v>
      </c>
      <c r="J69" s="34">
        <f>J90*'Fixed data'!M$5/1000000</f>
        <v>8.4048746867496234E-4</v>
      </c>
      <c r="K69" s="34">
        <f>K90*'Fixed data'!N$5/1000000</f>
        <v>1.4844712933466139E-3</v>
      </c>
      <c r="L69" s="34">
        <f>L90*'Fixed data'!O$5/1000000</f>
        <v>2.3337749763966691E-3</v>
      </c>
      <c r="M69" s="34">
        <f>M90*'Fixed data'!P$5/1000000</f>
        <v>3.4989503587670055E-3</v>
      </c>
      <c r="N69" s="34">
        <f>N90*'Fixed data'!Q$5/1000000</f>
        <v>4.6387080755780526E-3</v>
      </c>
      <c r="O69" s="34">
        <f>O90*'Fixed data'!R$5/1000000</f>
        <v>5.9010897016475387E-3</v>
      </c>
      <c r="P69" s="34">
        <f>P90*'Fixed data'!S$5/1000000</f>
        <v>7.2756665224043187E-3</v>
      </c>
      <c r="Q69" s="34">
        <f>Q90*'Fixed data'!T$5/1000000</f>
        <v>8.7353266478203458E-3</v>
      </c>
      <c r="R69" s="34">
        <f>R90*'Fixed data'!U$5/1000000</f>
        <v>1.0261107935578323E-2</v>
      </c>
      <c r="S69" s="34">
        <f>S90*'Fixed data'!V$5/1000000</f>
        <v>1.1827489268674852E-2</v>
      </c>
      <c r="T69" s="34">
        <f>T90*'Fixed data'!W$5/1000000</f>
        <v>1.3191349104226579E-2</v>
      </c>
      <c r="U69" s="34">
        <f>U90*'Fixed data'!X$5/1000000</f>
        <v>1.4829143307732844E-2</v>
      </c>
      <c r="V69" s="34">
        <f>V90*'Fixed data'!Y$5/1000000</f>
        <v>1.6428563027311813E-2</v>
      </c>
      <c r="W69" s="34">
        <f>W90*'Fixed data'!Z$5/1000000</f>
        <v>1.792604892470212E-2</v>
      </c>
      <c r="X69" s="34">
        <f>X90*'Fixed data'!AA$5/1000000</f>
        <v>1.9321679439000837E-2</v>
      </c>
      <c r="Y69" s="34">
        <f>Y90*'Fixed data'!AB$5/1000000</f>
        <v>2.0639008017583105E-2</v>
      </c>
      <c r="Z69" s="34">
        <f>Z90*'Fixed data'!AC$5/1000000</f>
        <v>2.1731484553096307E-2</v>
      </c>
      <c r="AA69" s="34">
        <f>AA90*'Fixed data'!AD$5/1000000</f>
        <v>2.2984777817098876E-2</v>
      </c>
      <c r="AB69" s="34">
        <f>AB90*'Fixed data'!AE$5/1000000</f>
        <v>2.4232940692607303E-2</v>
      </c>
      <c r="AC69" s="34">
        <f>AC90*'Fixed data'!AF$5/1000000</f>
        <v>2.5480224404726796E-2</v>
      </c>
      <c r="AD69" s="34">
        <f>AD90*'Fixed data'!AG$5/1000000</f>
        <v>2.6727508116846294E-2</v>
      </c>
      <c r="AE69" s="34">
        <f>AE90*'Fixed data'!AH$5/1000000</f>
        <v>2.7974791828965784E-2</v>
      </c>
      <c r="AF69" s="34">
        <f>AF90*'Fixed data'!AI$5/1000000</f>
        <v>2.9222075541085277E-2</v>
      </c>
      <c r="AG69" s="34">
        <f>AG90*'Fixed data'!AJ$5/1000000</f>
        <v>3.0469359253204771E-2</v>
      </c>
      <c r="AH69" s="34">
        <f>AH90*'Fixed data'!AK$5/1000000</f>
        <v>3.1716642965324261E-2</v>
      </c>
      <c r="AI69" s="34">
        <f>AI90*'Fixed data'!AL$5/1000000</f>
        <v>3.2785743289998115E-2</v>
      </c>
      <c r="AJ69" s="34">
        <f>AJ90*'Fixed data'!AM$5/1000000</f>
        <v>3.4033027002117605E-2</v>
      </c>
      <c r="AK69" s="34">
        <f>AK90*'Fixed data'!AN$5/1000000</f>
        <v>3.5280310714237102E-2</v>
      </c>
      <c r="AL69" s="34">
        <f>AL90*'Fixed data'!AO$5/1000000</f>
        <v>3.6527594426356599E-2</v>
      </c>
      <c r="AM69" s="34">
        <f>AM90*'Fixed data'!AP$5/1000000</f>
        <v>3.777487813847609E-2</v>
      </c>
      <c r="AN69" s="34">
        <f>AN90*'Fixed data'!AQ$5/1000000</f>
        <v>3.920034523804123E-2</v>
      </c>
      <c r="AO69" s="34">
        <f>AO90*'Fixed data'!AR$5/1000000</f>
        <v>4.044762895016072E-2</v>
      </c>
      <c r="AP69" s="34">
        <f>AP90*'Fixed data'!AS$5/1000000</f>
        <v>4.1694912662280204E-2</v>
      </c>
      <c r="AQ69" s="34">
        <f>AQ90*'Fixed data'!AT$5/1000000</f>
        <v>4.2942196374399701E-2</v>
      </c>
      <c r="AR69" s="34">
        <f>AR90*'Fixed data'!AU$5/1000000</f>
        <v>4.4189480086519191E-2</v>
      </c>
      <c r="AS69" s="34">
        <f>AS90*'Fixed data'!AV$5/1000000</f>
        <v>4.5614947186084331E-2</v>
      </c>
      <c r="AT69" s="34">
        <f>AT90*'Fixed data'!AW$5/1000000</f>
        <v>4.6684047510758178E-2</v>
      </c>
      <c r="AU69" s="34">
        <f>AU90*'Fixed data'!AX$5/1000000</f>
        <v>4.7931331222877682E-2</v>
      </c>
      <c r="AV69" s="34">
        <f>AV90*'Fixed data'!AY$5/1000000</f>
        <v>4.9178614934997172E-2</v>
      </c>
      <c r="AW69" s="34">
        <f>AW90*'Fixed data'!AZ$5/1000000</f>
        <v>5.0247715259671019E-2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2.4179035574312703E-2</v>
      </c>
      <c r="G70" s="34">
        <f>G91*'Fixed data'!$G$9</f>
        <v>4.2917707037778016E-2</v>
      </c>
      <c r="H70" s="34">
        <f>H91*'Fixed data'!$G$9</f>
        <v>6.2978167166511889E-2</v>
      </c>
      <c r="I70" s="34">
        <f>I91*'Fixed data'!$G$9</f>
        <v>8.5304756243264127E-2</v>
      </c>
      <c r="J70" s="34">
        <f>J91*'Fixed data'!$G$9</f>
        <v>0.1091979660596316</v>
      </c>
      <c r="K70" s="34">
        <f>K91*'Fixed data'!$G$9</f>
        <v>0.13444038292756444</v>
      </c>
      <c r="L70" s="34">
        <f>L91*'Fixed data'!$G$9</f>
        <v>0.16031746835200725</v>
      </c>
      <c r="M70" s="34">
        <f>M91*'Fixed data'!$G$9</f>
        <v>0.19315571900770012</v>
      </c>
      <c r="N70" s="34">
        <f>N91*'Fixed data'!$G$9</f>
        <v>0.21512217542880158</v>
      </c>
      <c r="O70" s="34">
        <f>O91*'Fixed data'!$G$9</f>
        <v>0.23625067543545558</v>
      </c>
      <c r="P70" s="34">
        <f>P91*'Fixed data'!$G$9</f>
        <v>0.25604595125616714</v>
      </c>
      <c r="Q70" s="34">
        <f>Q91*'Fixed data'!$G$9</f>
        <v>0.27375102312524596</v>
      </c>
      <c r="R70" s="34">
        <f>R91*'Fixed data'!$G$9</f>
        <v>0.28927353280162182</v>
      </c>
      <c r="S70" s="34">
        <f>S91*'Fixed data'!$G$9</f>
        <v>0.30279883477986208</v>
      </c>
      <c r="T70" s="34">
        <f>T91*'Fixed data'!$G$9</f>
        <v>0.31443882340196816</v>
      </c>
      <c r="U70" s="34">
        <f>U91*'Fixed data'!$G$9</f>
        <v>0.3240447823640083</v>
      </c>
      <c r="V70" s="34">
        <f>V91*'Fixed data'!$G$9</f>
        <v>0.33109514159932724</v>
      </c>
      <c r="W70" s="34">
        <f>W91*'Fixed data'!$G$9</f>
        <v>0.33538226976781088</v>
      </c>
      <c r="X70" s="34">
        <f>X91*'Fixed data'!$G$9</f>
        <v>0.33752981441868746</v>
      </c>
      <c r="Y70" s="34">
        <f>Y91*'Fixed data'!$G$9</f>
        <v>0.33840534680807577</v>
      </c>
      <c r="Z70" s="34">
        <f>Z91*'Fixed data'!$G$9</f>
        <v>0.33870694719395639</v>
      </c>
      <c r="AA70" s="34">
        <f>AA91*'Fixed data'!$G$9</f>
        <v>0.33876919491273438</v>
      </c>
      <c r="AB70" s="34">
        <f>AB91*'Fixed data'!$G$9</f>
        <v>0.33877174168099422</v>
      </c>
      <c r="AC70" s="34">
        <f>AC91*'Fixed data'!$G$9</f>
        <v>0.33877174168099422</v>
      </c>
      <c r="AD70" s="34">
        <f>AD91*'Fixed data'!$G$9</f>
        <v>0.33877174168099422</v>
      </c>
      <c r="AE70" s="34">
        <f>AE91*'Fixed data'!$G$9</f>
        <v>0.33877174168099422</v>
      </c>
      <c r="AF70" s="34">
        <f>AF91*'Fixed data'!$G$9</f>
        <v>0.33877174168099422</v>
      </c>
      <c r="AG70" s="34">
        <f>AG91*'Fixed data'!$G$9</f>
        <v>0.33877174168099422</v>
      </c>
      <c r="AH70" s="34">
        <f>AH91*'Fixed data'!$G$9</f>
        <v>0.33877174168099422</v>
      </c>
      <c r="AI70" s="34">
        <f>AI91*'Fixed data'!$G$9</f>
        <v>0.33877174168099422</v>
      </c>
      <c r="AJ70" s="34">
        <f>AJ91*'Fixed data'!$G$9</f>
        <v>0.33877174168099422</v>
      </c>
      <c r="AK70" s="34">
        <f>AK91*'Fixed data'!$G$9</f>
        <v>0.33877174168099422</v>
      </c>
      <c r="AL70" s="34">
        <f>AL91*'Fixed data'!$G$9</f>
        <v>0.33877174168099422</v>
      </c>
      <c r="AM70" s="34">
        <f>AM91*'Fixed data'!$G$9</f>
        <v>0.33877174168099422</v>
      </c>
      <c r="AN70" s="34">
        <f>AN91*'Fixed data'!$G$9</f>
        <v>0.33877174168099422</v>
      </c>
      <c r="AO70" s="34">
        <f>AO91*'Fixed data'!$G$9</f>
        <v>0.33877174168099422</v>
      </c>
      <c r="AP70" s="34">
        <f>AP91*'Fixed data'!$G$9</f>
        <v>0.33877174168099422</v>
      </c>
      <c r="AQ70" s="34">
        <f>AQ91*'Fixed data'!$G$9</f>
        <v>0.33877174168099422</v>
      </c>
      <c r="AR70" s="34">
        <f>AR91*'Fixed data'!$G$9</f>
        <v>0.33877174168099422</v>
      </c>
      <c r="AS70" s="34">
        <f>AS91*'Fixed data'!$G$9</f>
        <v>0.33877174168099422</v>
      </c>
      <c r="AT70" s="34">
        <f>AT91*'Fixed data'!$G$9</f>
        <v>0.33877174168099422</v>
      </c>
      <c r="AU70" s="34">
        <f>AU91*'Fixed data'!$G$9</f>
        <v>0.33877174168099422</v>
      </c>
      <c r="AV70" s="34">
        <f>AV91*'Fixed data'!$G$9</f>
        <v>0.33877174168099422</v>
      </c>
      <c r="AW70" s="34">
        <f>AW91*'Fixed data'!$G$9</f>
        <v>0.33877174168099422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7.342877223480333E-4</v>
      </c>
      <c r="G71" s="34">
        <f>G92*'Fixed data'!$G$10</f>
        <v>1.3032854441444495E-3</v>
      </c>
      <c r="H71" s="34">
        <f>H92*'Fixed data'!$G$10</f>
        <v>1.9124541474621075E-3</v>
      </c>
      <c r="I71" s="34">
        <f>I92*'Fixed data'!$G$10</f>
        <v>2.5904194435557083E-3</v>
      </c>
      <c r="J71" s="34">
        <f>J92*'Fixed data'!$G$10</f>
        <v>3.3160449635407179E-3</v>
      </c>
      <c r="K71" s="34">
        <f>K92*'Fixed data'!$G$10</f>
        <v>4.0825681547466651E-3</v>
      </c>
      <c r="L71" s="34">
        <f>L92*'Fixed data'!$G$10</f>
        <v>4.868339702123468E-3</v>
      </c>
      <c r="M71" s="34">
        <f>M92*'Fixed data'!$G$10</f>
        <v>5.8654512771980551E-3</v>
      </c>
      <c r="N71" s="34">
        <f>N92*'Fixed data'!$G$10</f>
        <v>6.5324946150426303E-3</v>
      </c>
      <c r="O71" s="34">
        <f>O92*'Fixed data'!$G$10</f>
        <v>7.1740999895703525E-3</v>
      </c>
      <c r="P71" s="34">
        <f>P92*'Fixed data'!$G$10</f>
        <v>7.7752159569246249E-3</v>
      </c>
      <c r="Q71" s="34">
        <f>Q92*'Fixed data'!$G$10</f>
        <v>8.3128533998592276E-3</v>
      </c>
      <c r="R71" s="34">
        <f>R92*'Fixed data'!$G$10</f>
        <v>8.7842160322333124E-3</v>
      </c>
      <c r="S71" s="34">
        <f>S92*'Fixed data'!$G$10</f>
        <v>9.1949343000814858E-3</v>
      </c>
      <c r="T71" s="34">
        <f>T92*'Fixed data'!$G$10</f>
        <v>9.5484026414275874E-3</v>
      </c>
      <c r="U71" s="34">
        <f>U92*'Fixed data'!$G$10</f>
        <v>9.8401007712100846E-3</v>
      </c>
      <c r="V71" s="34">
        <f>V92*'Fixed data'!$G$10</f>
        <v>1.0054200648733734E-2</v>
      </c>
      <c r="W71" s="34">
        <f>W92*'Fixed data'!$G$10</f>
        <v>1.0184394153211269E-2</v>
      </c>
      <c r="X71" s="34">
        <f>X92*'Fixed data'!$G$10</f>
        <v>1.02496137083111E-2</v>
      </c>
      <c r="Y71" s="34">
        <f>Y92*'Fixed data'!$G$10</f>
        <v>1.0276204001549407E-2</v>
      </c>
      <c r="Z71" s="34">
        <f>Z92*'Fixed data'!$G$10</f>
        <v>1.0285365147059645E-2</v>
      </c>
      <c r="AA71" s="34">
        <f>AA92*'Fixed data'!$G$10</f>
        <v>1.0287255378086413E-2</v>
      </c>
      <c r="AB71" s="34">
        <f>AB92*'Fixed data'!$G$10</f>
        <v>1.0287332781395686E-2</v>
      </c>
      <c r="AC71" s="34">
        <f>AC92*'Fixed data'!$G$10</f>
        <v>1.0287332781395686E-2</v>
      </c>
      <c r="AD71" s="34">
        <f>AD92*'Fixed data'!$G$10</f>
        <v>1.0287332781395686E-2</v>
      </c>
      <c r="AE71" s="34">
        <f>AE92*'Fixed data'!$G$10</f>
        <v>1.0287332781395686E-2</v>
      </c>
      <c r="AF71" s="34">
        <f>AF92*'Fixed data'!$G$10</f>
        <v>1.0287332781395686E-2</v>
      </c>
      <c r="AG71" s="34">
        <f>AG92*'Fixed data'!$G$10</f>
        <v>1.0287332781395686E-2</v>
      </c>
      <c r="AH71" s="34">
        <f>AH92*'Fixed data'!$G$10</f>
        <v>1.0287332781395686E-2</v>
      </c>
      <c r="AI71" s="34">
        <f>AI92*'Fixed data'!$G$10</f>
        <v>1.0287332781395686E-2</v>
      </c>
      <c r="AJ71" s="34">
        <f>AJ92*'Fixed data'!$G$10</f>
        <v>1.0287332781395686E-2</v>
      </c>
      <c r="AK71" s="34">
        <f>AK92*'Fixed data'!$G$10</f>
        <v>1.0287332781395686E-2</v>
      </c>
      <c r="AL71" s="34">
        <f>AL92*'Fixed data'!$G$10</f>
        <v>1.0287332781395686E-2</v>
      </c>
      <c r="AM71" s="34">
        <f>AM92*'Fixed data'!$G$10</f>
        <v>1.0287332781395686E-2</v>
      </c>
      <c r="AN71" s="34">
        <f>AN92*'Fixed data'!$G$10</f>
        <v>1.0287332781395686E-2</v>
      </c>
      <c r="AO71" s="34">
        <f>AO92*'Fixed data'!$G$10</f>
        <v>1.0287332781395686E-2</v>
      </c>
      <c r="AP71" s="34">
        <f>AP92*'Fixed data'!$G$10</f>
        <v>1.0287332781395686E-2</v>
      </c>
      <c r="AQ71" s="34">
        <f>AQ92*'Fixed data'!$G$10</f>
        <v>1.0287332781395686E-2</v>
      </c>
      <c r="AR71" s="34">
        <f>AR92*'Fixed data'!$G$10</f>
        <v>1.0287332781395686E-2</v>
      </c>
      <c r="AS71" s="34">
        <f>AS92*'Fixed data'!$G$10</f>
        <v>1.0287332781395686E-2</v>
      </c>
      <c r="AT71" s="34">
        <f>AT92*'Fixed data'!$G$10</f>
        <v>1.0287332781395686E-2</v>
      </c>
      <c r="AU71" s="34">
        <f>AU92*'Fixed data'!$G$10</f>
        <v>1.0287332781395686E-2</v>
      </c>
      <c r="AV71" s="34">
        <f>AV92*'Fixed data'!$G$10</f>
        <v>1.0287332781395686E-2</v>
      </c>
      <c r="AW71" s="34">
        <f>AW92*'Fixed data'!$G$10</f>
        <v>1.0287332781395686E-2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0.6810417470394714</v>
      </c>
      <c r="G76" s="53">
        <f t="shared" si="10"/>
        <v>1.2351271046437244</v>
      </c>
      <c r="H76" s="53">
        <f t="shared" si="10"/>
        <v>1.7602325116799324</v>
      </c>
      <c r="I76" s="53">
        <f t="shared" si="10"/>
        <v>2.3456574730570305</v>
      </c>
      <c r="J76" s="53">
        <f t="shared" si="10"/>
        <v>2.9543406077726284</v>
      </c>
      <c r="K76" s="53">
        <f t="shared" si="10"/>
        <v>3.6050156428211899</v>
      </c>
      <c r="L76" s="53">
        <f t="shared" si="10"/>
        <v>4.287040632811026</v>
      </c>
      <c r="M76" s="53">
        <f t="shared" si="10"/>
        <v>5.1407715380685008</v>
      </c>
      <c r="N76" s="53">
        <f t="shared" si="10"/>
        <v>5.7053551531799274</v>
      </c>
      <c r="O76" s="53">
        <f t="shared" si="10"/>
        <v>6.2430600407181842</v>
      </c>
      <c r="P76" s="53">
        <f t="shared" si="10"/>
        <v>6.7452589514151073</v>
      </c>
      <c r="Q76" s="53">
        <f t="shared" si="10"/>
        <v>7.1964046027807775</v>
      </c>
      <c r="R76" s="53">
        <f t="shared" si="10"/>
        <v>7.5971963581212218</v>
      </c>
      <c r="S76" s="53">
        <f t="shared" si="10"/>
        <v>7.951670157043738</v>
      </c>
      <c r="T76" s="53">
        <f t="shared" si="10"/>
        <v>8.2588859355833009</v>
      </c>
      <c r="U76" s="53">
        <f t="shared" si="10"/>
        <v>8.5147986819477364</v>
      </c>
      <c r="V76" s="53">
        <f t="shared" si="10"/>
        <v>8.7071505218512364</v>
      </c>
      <c r="W76" s="53">
        <f t="shared" si="10"/>
        <v>8.8264061430772447</v>
      </c>
      <c r="X76" s="53">
        <f t="shared" si="10"/>
        <v>8.8905911528294119</v>
      </c>
      <c r="Y76" s="53">
        <f t="shared" si="10"/>
        <v>8.9200069267343345</v>
      </c>
      <c r="Z76" s="53">
        <f t="shared" si="10"/>
        <v>8.9297985987030337</v>
      </c>
      <c r="AA76" s="53">
        <f t="shared" si="10"/>
        <v>8.9333068569962801</v>
      </c>
      <c r="AB76" s="53">
        <f t="shared" si="10"/>
        <v>8.9348286234570917</v>
      </c>
      <c r="AC76" s="53">
        <f t="shared" si="10"/>
        <v>8.9360759071692115</v>
      </c>
      <c r="AD76" s="53">
        <f t="shared" si="10"/>
        <v>8.9373231908813295</v>
      </c>
      <c r="AE76" s="53">
        <f t="shared" si="10"/>
        <v>8.9385704745934493</v>
      </c>
      <c r="AF76" s="53">
        <f t="shared" si="10"/>
        <v>8.9398177583055691</v>
      </c>
      <c r="AG76" s="53">
        <f t="shared" si="10"/>
        <v>8.9410650420176889</v>
      </c>
      <c r="AH76" s="53">
        <f t="shared" si="10"/>
        <v>8.9423123257298087</v>
      </c>
      <c r="AI76" s="53">
        <f t="shared" si="10"/>
        <v>8.9433814260544828</v>
      </c>
      <c r="AJ76" s="53">
        <f t="shared" si="10"/>
        <v>8.9446287097666008</v>
      </c>
      <c r="AK76" s="53">
        <f t="shared" si="10"/>
        <v>8.9458759934787206</v>
      </c>
      <c r="AL76" s="53">
        <f t="shared" si="10"/>
        <v>8.9471232771908404</v>
      </c>
      <c r="AM76" s="53">
        <f t="shared" si="10"/>
        <v>8.9483705609029602</v>
      </c>
      <c r="AN76" s="53">
        <f t="shared" si="10"/>
        <v>8.9497960280025257</v>
      </c>
      <c r="AO76" s="53">
        <f t="shared" si="10"/>
        <v>8.9510433117146437</v>
      </c>
      <c r="AP76" s="53">
        <f t="shared" si="10"/>
        <v>8.9522905954267635</v>
      </c>
      <c r="AQ76" s="53">
        <f t="shared" si="10"/>
        <v>8.9535378791388833</v>
      </c>
      <c r="AR76" s="53">
        <f t="shared" si="10"/>
        <v>8.9547851628510031</v>
      </c>
      <c r="AS76" s="53">
        <f t="shared" si="10"/>
        <v>8.9562106299505686</v>
      </c>
      <c r="AT76" s="53">
        <f t="shared" si="10"/>
        <v>8.9572797302752427</v>
      </c>
      <c r="AU76" s="53">
        <f t="shared" si="10"/>
        <v>8.9585270139873607</v>
      </c>
      <c r="AV76" s="53">
        <f t="shared" si="10"/>
        <v>8.9597742976994805</v>
      </c>
      <c r="AW76" s="53">
        <f t="shared" si="10"/>
        <v>8.9608433980241546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-0.52067006640000002</v>
      </c>
      <c r="F77" s="54">
        <f>IF('Fixed data'!$G$19=FALSE,F64+F76,F64)</f>
        <v>6.2446933136795946E-2</v>
      </c>
      <c r="G77" s="54">
        <f>IF('Fixed data'!$G$19=FALSE,G64+G76,G64)</f>
        <v>0.52405802566556359</v>
      </c>
      <c r="H77" s="54">
        <f>IF('Fixed data'!$G$19=FALSE,H64+H76,H64)</f>
        <v>0.96570706694050701</v>
      </c>
      <c r="I77" s="54">
        <f>IF('Fixed data'!$G$19=FALSE,I64+I76,I64)</f>
        <v>1.479652386027702</v>
      </c>
      <c r="J77" s="54">
        <f>IF('Fixed data'!$G$19=FALSE,J64+J76,J64)</f>
        <v>2.0258168796552267</v>
      </c>
      <c r="K77" s="54">
        <f>IF('Fixed data'!$G$19=FALSE,K64+K76,K64)</f>
        <v>2.6270707277127396</v>
      </c>
      <c r="L77" s="54">
        <f>IF('Fixed data'!$G$19=FALSE,L64+L76,L64)</f>
        <v>3.2720433333489627</v>
      </c>
      <c r="M77" s="54">
        <f>IF('Fixed data'!$G$19=FALSE,M64+M76,M64)</f>
        <v>4.58640168383016</v>
      </c>
      <c r="N77" s="54">
        <f>IF('Fixed data'!$G$19=FALSE,N64+N76,N64)</f>
        <v>5.2483950190463453</v>
      </c>
      <c r="O77" s="54">
        <f>IF('Fixed data'!$G$19=FALSE,O64+O76,O64)</f>
        <v>5.8879700813377074</v>
      </c>
      <c r="P77" s="54">
        <f>IF('Fixed data'!$G$19=FALSE,P64+P76,P64)</f>
        <v>6.4957109436177145</v>
      </c>
      <c r="Q77" s="54">
        <f>IF('Fixed data'!$G$19=FALSE,Q64+Q76,Q64)</f>
        <v>7.0548301599895176</v>
      </c>
      <c r="R77" s="54">
        <f>IF('Fixed data'!$G$19=FALSE,R64+R76,R64)</f>
        <v>7.5653087607645926</v>
      </c>
      <c r="S77" s="54">
        <f>IF('Fixed data'!$G$19=FALSE,S64+S76,S64)</f>
        <v>8.030596288380444</v>
      </c>
      <c r="T77" s="54">
        <f>IF('Fixed data'!$G$19=FALSE,T64+T76,T64)</f>
        <v>8.4490903025725288</v>
      </c>
      <c r="U77" s="54">
        <f>IF('Fixed data'!$G$19=FALSE,U64+U76,U64)</f>
        <v>8.8160971634947245</v>
      </c>
      <c r="V77" s="54">
        <f>IF('Fixed data'!$G$19=FALSE,V64+V76,V64)</f>
        <v>9.1181942237957649</v>
      </c>
      <c r="W77" s="54">
        <f>IF('Fixed data'!$G$19=FALSE,W64+W76,W64)</f>
        <v>9.3444469156428429</v>
      </c>
      <c r="X77" s="54">
        <f>IF('Fixed data'!$G$19=FALSE,X64+X76,X64)</f>
        <v>9.5129217258287593</v>
      </c>
      <c r="Y77" s="54">
        <f>IF('Fixed data'!$G$19=FALSE,Y64+Y76,Y64)</f>
        <v>9.6442828941961452</v>
      </c>
      <c r="Z77" s="54">
        <f>IF('Fixed data'!$G$19=FALSE,Z64+Z76,Z64)</f>
        <v>9.7539859924737797</v>
      </c>
      <c r="AA77" s="54">
        <f>IF('Fixed data'!$G$19=FALSE,AA64+AA76,AA64)</f>
        <v>9.8556030264590273</v>
      </c>
      <c r="AB77" s="54">
        <f>IF('Fixed data'!$G$19=FALSE,AB64+AB76,AB64)</f>
        <v>9.9536000556041433</v>
      </c>
      <c r="AC77" s="54">
        <f>IF('Fixed data'!$G$19=FALSE,AC64+AC76,AC64)</f>
        <v>10.04974143842038</v>
      </c>
      <c r="AD77" s="54">
        <f>IF('Fixed data'!$G$19=FALSE,AD64+AD76,AD64)</f>
        <v>10.144308689922566</v>
      </c>
      <c r="AE77" s="54">
        <f>IF('Fixed data'!$G$19=FALSE,AE64+AE76,AE64)</f>
        <v>10.237301810110703</v>
      </c>
      <c r="AF77" s="54">
        <f>IF('Fixed data'!$G$19=FALSE,AF64+AF76,AF64)</f>
        <v>10.32872079898479</v>
      </c>
      <c r="AG77" s="54">
        <f>IF('Fixed data'!$G$19=FALSE,AG64+AG76,AG64)</f>
        <v>10.418565656544825</v>
      </c>
      <c r="AH77" s="54">
        <f>IF('Fixed data'!$G$19=FALSE,AH64+AH76,AH64)</f>
        <v>10.50683638279081</v>
      </c>
      <c r="AI77" s="54">
        <f>IF('Fixed data'!$G$19=FALSE,AI64+AI76,AI64)</f>
        <v>10.593354794335301</v>
      </c>
      <c r="AJ77" s="54">
        <f>IF('Fixed data'!$G$19=FALSE,AJ64+AJ76,AJ64)</f>
        <v>10.646673613174382</v>
      </c>
      <c r="AK77" s="54">
        <f>IF('Fixed data'!$G$19=FALSE,AK64+AK76,AK64)</f>
        <v>10.699992432013465</v>
      </c>
      <c r="AL77" s="54">
        <f>IF('Fixed data'!$G$19=FALSE,AL64+AL76,AL64)</f>
        <v>10.753311250852548</v>
      </c>
      <c r="AM77" s="54">
        <f>IF('Fixed data'!$G$19=FALSE,AM64+AM76,AM64)</f>
        <v>10.806630069691632</v>
      </c>
      <c r="AN77" s="54">
        <f>IF('Fixed data'!$G$19=FALSE,AN64+AN76,AN64)</f>
        <v>10.860127071918161</v>
      </c>
      <c r="AO77" s="54">
        <f>IF('Fixed data'!$G$19=FALSE,AO64+AO76,AO64)</f>
        <v>10.913445890757242</v>
      </c>
      <c r="AP77" s="54">
        <f>IF('Fixed data'!$G$19=FALSE,AP64+AP76,AP64)</f>
        <v>10.966764709596324</v>
      </c>
      <c r="AQ77" s="54">
        <f>IF('Fixed data'!$G$19=FALSE,AQ64+AQ76,AQ64)</f>
        <v>11.020083528435407</v>
      </c>
      <c r="AR77" s="54">
        <f>IF('Fixed data'!$G$19=FALSE,AR64+AR76,AR64)</f>
        <v>11.073402347274492</v>
      </c>
      <c r="AS77" s="54">
        <f>IF('Fixed data'!$G$19=FALSE,AS64+AS76,AS64)</f>
        <v>11.12689934950102</v>
      </c>
      <c r="AT77" s="54">
        <f>IF('Fixed data'!$G$19=FALSE,AT64+AT76,AT64)</f>
        <v>11.180039984952657</v>
      </c>
      <c r="AU77" s="54">
        <f>IF('Fixed data'!$G$19=FALSE,AU64+AU76,AU64)</f>
        <v>11.233358803791738</v>
      </c>
      <c r="AV77" s="54">
        <f>IF('Fixed data'!$G$19=FALSE,AV64+AV76,AV64)</f>
        <v>11.286677622630823</v>
      </c>
      <c r="AW77" s="54">
        <f>IF('Fixed data'!$G$19=FALSE,AW64+AW76,AW64)</f>
        <v>11.33981825808246</v>
      </c>
      <c r="AX77" s="54">
        <f>IF('Fixed data'!$G$19=FALSE,AX64+AX76,AX64)</f>
        <v>2.0289829482160835</v>
      </c>
      <c r="AY77" s="54">
        <f>IF('Fixed data'!$G$19=FALSE,AY64+AY76,AY64)</f>
        <v>2.0514041282907773</v>
      </c>
      <c r="AZ77" s="54">
        <f>IF('Fixed data'!$G$19=FALSE,AZ64+AZ76,AZ64)</f>
        <v>2.0690188379337546</v>
      </c>
      <c r="BA77" s="54">
        <f>IF('Fixed data'!$G$19=FALSE,BA64+BA76,BA64)</f>
        <v>2.0824008020997429</v>
      </c>
      <c r="BB77" s="54">
        <f>IF('Fixed data'!$G$19=FALSE,BB64+BB76,BB64)</f>
        <v>2.091697619034572</v>
      </c>
      <c r="BC77" s="54">
        <f>IF('Fixed data'!$G$19=FALSE,BC64+BC76,BC64)</f>
        <v>2.0968038961916093</v>
      </c>
      <c r="BD77" s="54">
        <f>IF('Fixed data'!$G$19=FALSE,BD64+BD76,BD64)</f>
        <v>2.0979105892298557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-0.50306286608695661</v>
      </c>
      <c r="F80" s="55">
        <f t="shared" ref="F80:BD80" si="11">F77*F78</f>
        <v>5.8294880288264322E-2</v>
      </c>
      <c r="G80" s="55">
        <f t="shared" si="11"/>
        <v>0.47267031359584033</v>
      </c>
      <c r="H80" s="55">
        <f t="shared" si="11"/>
        <v>0.84155791771888977</v>
      </c>
      <c r="I80" s="55">
        <f t="shared" si="11"/>
        <v>1.2458276053135158</v>
      </c>
      <c r="J80" s="55">
        <f t="shared" si="11"/>
        <v>1.6480033368490483</v>
      </c>
      <c r="K80" s="55">
        <f t="shared" si="11"/>
        <v>2.0648538450592762</v>
      </c>
      <c r="L80" s="55">
        <f t="shared" si="11"/>
        <v>2.4848275197855436</v>
      </c>
      <c r="M80" s="55">
        <f t="shared" si="11"/>
        <v>3.3651849663287865</v>
      </c>
      <c r="N80" s="55">
        <f t="shared" si="11"/>
        <v>3.7206859707826121</v>
      </c>
      <c r="O80" s="55">
        <f t="shared" si="11"/>
        <v>4.0329398697783176</v>
      </c>
      <c r="P80" s="55">
        <f t="shared" si="11"/>
        <v>4.2987530130001215</v>
      </c>
      <c r="Q80" s="55">
        <f t="shared" si="11"/>
        <v>4.5108877025579588</v>
      </c>
      <c r="R80" s="55">
        <f t="shared" si="11"/>
        <v>4.6737099902209485</v>
      </c>
      <c r="S80" s="55">
        <f t="shared" si="11"/>
        <v>4.7933875864974658</v>
      </c>
      <c r="T80" s="55">
        <f t="shared" si="11"/>
        <v>4.8726403261056594</v>
      </c>
      <c r="U80" s="55">
        <f t="shared" si="11"/>
        <v>4.9123626593617171</v>
      </c>
      <c r="V80" s="55">
        <f t="shared" si="11"/>
        <v>4.9088814329638</v>
      </c>
      <c r="W80" s="55">
        <f t="shared" si="11"/>
        <v>4.8605672366888113</v>
      </c>
      <c r="X80" s="55">
        <f t="shared" si="11"/>
        <v>4.7808699206703844</v>
      </c>
      <c r="Y80" s="55">
        <f t="shared" si="11"/>
        <v>4.6829831521071679</v>
      </c>
      <c r="Z80" s="55">
        <f t="shared" si="11"/>
        <v>4.5760886807549417</v>
      </c>
      <c r="AA80" s="55">
        <f t="shared" si="11"/>
        <v>4.4674032621687747</v>
      </c>
      <c r="AB80" s="55">
        <f t="shared" si="11"/>
        <v>4.3592501522839138</v>
      </c>
      <c r="AC80" s="55">
        <f t="shared" si="11"/>
        <v>4.2525178326094304</v>
      </c>
      <c r="AD80" s="55">
        <f t="shared" si="11"/>
        <v>4.1473755365856215</v>
      </c>
      <c r="AE80" s="55">
        <f t="shared" si="11"/>
        <v>4.0438595432299946</v>
      </c>
      <c r="AF80" s="55">
        <f t="shared" si="11"/>
        <v>3.942001123685976</v>
      </c>
      <c r="AG80" s="55">
        <f t="shared" si="11"/>
        <v>3.8418268633199566</v>
      </c>
      <c r="AH80" s="55">
        <f t="shared" si="11"/>
        <v>3.7433589669191538</v>
      </c>
      <c r="AI80" s="55">
        <f t="shared" si="11"/>
        <v>4.2372057418645594</v>
      </c>
      <c r="AJ80" s="55">
        <f t="shared" si="11"/>
        <v>4.1344976543644316</v>
      </c>
      <c r="AK80" s="55">
        <f t="shared" si="11"/>
        <v>4.0341779867340657</v>
      </c>
      <c r="AL80" s="55">
        <f t="shared" si="11"/>
        <v>3.9361947387197134</v>
      </c>
      <c r="AM80" s="55">
        <f t="shared" si="11"/>
        <v>3.8404969130253019</v>
      </c>
      <c r="AN80" s="55">
        <f t="shared" si="11"/>
        <v>3.7470959800476975</v>
      </c>
      <c r="AO80" s="55">
        <f t="shared" si="11"/>
        <v>3.6558181567115575</v>
      </c>
      <c r="AP80" s="55">
        <f t="shared" si="11"/>
        <v>3.5666786905251313</v>
      </c>
      <c r="AQ80" s="55">
        <f t="shared" si="11"/>
        <v>3.4796304512868428</v>
      </c>
      <c r="AR80" s="55">
        <f t="shared" si="11"/>
        <v>3.3946272401977255</v>
      </c>
      <c r="AS80" s="55">
        <f t="shared" si="11"/>
        <v>3.3116768079525816</v>
      </c>
      <c r="AT80" s="55">
        <f t="shared" si="11"/>
        <v>3.230575678680295</v>
      </c>
      <c r="AU80" s="55">
        <f t="shared" si="11"/>
        <v>3.1514394594157782</v>
      </c>
      <c r="AV80" s="55">
        <f t="shared" si="11"/>
        <v>3.0741725023246387</v>
      </c>
      <c r="AW80" s="55">
        <f t="shared" si="11"/>
        <v>2.9986859339073657</v>
      </c>
      <c r="AX80" s="55">
        <f t="shared" si="11"/>
        <v>0.52091403734755981</v>
      </c>
      <c r="AY80" s="55">
        <f t="shared" si="11"/>
        <v>0.5113304594873368</v>
      </c>
      <c r="AZ80" s="55">
        <f t="shared" si="11"/>
        <v>0.50070007792075844</v>
      </c>
      <c r="BA80" s="55">
        <f t="shared" si="11"/>
        <v>0.48926067689637814</v>
      </c>
      <c r="BB80" s="55">
        <f t="shared" si="11"/>
        <v>0.4771310356811575</v>
      </c>
      <c r="BC80" s="55">
        <f t="shared" si="11"/>
        <v>0.46436486762334606</v>
      </c>
      <c r="BD80" s="55">
        <f t="shared" si="11"/>
        <v>0.45107763047339478</v>
      </c>
    </row>
    <row r="81" spans="1:56" x14ac:dyDescent="0.3">
      <c r="A81" s="74"/>
      <c r="B81" s="15" t="s">
        <v>18</v>
      </c>
      <c r="C81" s="15"/>
      <c r="D81" s="14" t="s">
        <v>40</v>
      </c>
      <c r="E81" s="56">
        <f>+E80</f>
        <v>-0.50306286608695661</v>
      </c>
      <c r="F81" s="56">
        <f t="shared" ref="F81:BD81" si="12">+E81+F80</f>
        <v>-0.44476798579869226</v>
      </c>
      <c r="G81" s="56">
        <f t="shared" si="12"/>
        <v>2.7902327797148074E-2</v>
      </c>
      <c r="H81" s="56">
        <f t="shared" si="12"/>
        <v>0.86946024551603784</v>
      </c>
      <c r="I81" s="56">
        <f t="shared" si="12"/>
        <v>2.1152878508295538</v>
      </c>
      <c r="J81" s="56">
        <f t="shared" si="12"/>
        <v>3.7632911876786022</v>
      </c>
      <c r="K81" s="56">
        <f t="shared" si="12"/>
        <v>5.8281450327378783</v>
      </c>
      <c r="L81" s="56">
        <f t="shared" si="12"/>
        <v>8.3129725525234228</v>
      </c>
      <c r="M81" s="56">
        <f t="shared" si="12"/>
        <v>11.67815751885221</v>
      </c>
      <c r="N81" s="56">
        <f t="shared" si="12"/>
        <v>15.398843489634821</v>
      </c>
      <c r="O81" s="56">
        <f t="shared" si="12"/>
        <v>19.431783359413139</v>
      </c>
      <c r="P81" s="56">
        <f t="shared" si="12"/>
        <v>23.730536372413262</v>
      </c>
      <c r="Q81" s="56">
        <f t="shared" si="12"/>
        <v>28.241424074971221</v>
      </c>
      <c r="R81" s="56">
        <f t="shared" si="12"/>
        <v>32.91513406519217</v>
      </c>
      <c r="S81" s="56">
        <f t="shared" si="12"/>
        <v>37.708521651689637</v>
      </c>
      <c r="T81" s="56">
        <f t="shared" si="12"/>
        <v>42.581161977795297</v>
      </c>
      <c r="U81" s="56">
        <f t="shared" si="12"/>
        <v>47.493524637157016</v>
      </c>
      <c r="V81" s="56">
        <f t="shared" si="12"/>
        <v>52.402406070120819</v>
      </c>
      <c r="W81" s="56">
        <f t="shared" si="12"/>
        <v>57.262973306809627</v>
      </c>
      <c r="X81" s="56">
        <f t="shared" si="12"/>
        <v>62.043843227480011</v>
      </c>
      <c r="Y81" s="56">
        <f t="shared" si="12"/>
        <v>66.72682637958718</v>
      </c>
      <c r="Z81" s="56">
        <f t="shared" si="12"/>
        <v>71.302915060342116</v>
      </c>
      <c r="AA81" s="56">
        <f t="shared" si="12"/>
        <v>75.770318322510889</v>
      </c>
      <c r="AB81" s="56">
        <f t="shared" si="12"/>
        <v>80.129568474794809</v>
      </c>
      <c r="AC81" s="56">
        <f t="shared" si="12"/>
        <v>84.382086307404236</v>
      </c>
      <c r="AD81" s="56">
        <f t="shared" si="12"/>
        <v>88.529461843989864</v>
      </c>
      <c r="AE81" s="56">
        <f t="shared" si="12"/>
        <v>92.573321387219863</v>
      </c>
      <c r="AF81" s="56">
        <f t="shared" si="12"/>
        <v>96.515322510905833</v>
      </c>
      <c r="AG81" s="56">
        <f t="shared" si="12"/>
        <v>100.35714937422578</v>
      </c>
      <c r="AH81" s="56">
        <f t="shared" si="12"/>
        <v>104.10050834114494</v>
      </c>
      <c r="AI81" s="56">
        <f t="shared" si="12"/>
        <v>108.3377140830095</v>
      </c>
      <c r="AJ81" s="56">
        <f t="shared" si="12"/>
        <v>112.47221173737394</v>
      </c>
      <c r="AK81" s="56">
        <f t="shared" si="12"/>
        <v>116.506389724108</v>
      </c>
      <c r="AL81" s="56">
        <f t="shared" si="12"/>
        <v>120.44258446282771</v>
      </c>
      <c r="AM81" s="56">
        <f t="shared" si="12"/>
        <v>124.28308137585302</v>
      </c>
      <c r="AN81" s="56">
        <f t="shared" si="12"/>
        <v>128.03017735590072</v>
      </c>
      <c r="AO81" s="56">
        <f t="shared" si="12"/>
        <v>131.68599551261227</v>
      </c>
      <c r="AP81" s="56">
        <f t="shared" si="12"/>
        <v>135.25267420313739</v>
      </c>
      <c r="AQ81" s="56">
        <f t="shared" si="12"/>
        <v>138.73230465442424</v>
      </c>
      <c r="AR81" s="56">
        <f t="shared" si="12"/>
        <v>142.12693189462198</v>
      </c>
      <c r="AS81" s="56">
        <f t="shared" si="12"/>
        <v>145.43860870257456</v>
      </c>
      <c r="AT81" s="56">
        <f t="shared" si="12"/>
        <v>148.66918438125484</v>
      </c>
      <c r="AU81" s="56">
        <f t="shared" si="12"/>
        <v>151.82062384067061</v>
      </c>
      <c r="AV81" s="56">
        <f t="shared" si="12"/>
        <v>154.89479634299525</v>
      </c>
      <c r="AW81" s="56">
        <f t="shared" si="12"/>
        <v>157.8934822769026</v>
      </c>
      <c r="AX81" s="56">
        <f t="shared" si="12"/>
        <v>158.41439631425015</v>
      </c>
      <c r="AY81" s="56">
        <f t="shared" si="12"/>
        <v>158.92572677373749</v>
      </c>
      <c r="AZ81" s="56">
        <f t="shared" si="12"/>
        <v>159.42642685165825</v>
      </c>
      <c r="BA81" s="56">
        <f t="shared" si="12"/>
        <v>159.91568752855463</v>
      </c>
      <c r="BB81" s="56">
        <f t="shared" si="12"/>
        <v>160.3928185642358</v>
      </c>
      <c r="BC81" s="56">
        <f t="shared" si="12"/>
        <v>160.85718343185914</v>
      </c>
      <c r="BD81" s="56">
        <f t="shared" si="12"/>
        <v>161.30826106233255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25363.457766248757</v>
      </c>
      <c r="G88" s="43">
        <f>'Option 1'!G88</f>
        <v>46035.198964478113</v>
      </c>
      <c r="H88" s="43">
        <f>'Option 1'!H88</f>
        <v>65533.70079394403</v>
      </c>
      <c r="I88" s="43">
        <f>'Option 1'!I88</f>
        <v>87273.12881778524</v>
      </c>
      <c r="J88" s="43">
        <f>'Option 1'!J88</f>
        <v>109835.36014800132</v>
      </c>
      <c r="K88" s="43">
        <f>'Option 1'!K88</f>
        <v>133960.66194095931</v>
      </c>
      <c r="L88" s="43">
        <f>'Option 1'!L88</f>
        <v>159264.73534346881</v>
      </c>
      <c r="M88" s="43">
        <f>'Option 1'!M88</f>
        <v>190917.59908606604</v>
      </c>
      <c r="N88" s="43">
        <f>'Option 1'!N88</f>
        <v>211825.8449659466</v>
      </c>
      <c r="O88" s="43">
        <f>'Option 1'!O88</f>
        <v>231723.57342767678</v>
      </c>
      <c r="P88" s="43">
        <f>'Option 1'!P88</f>
        <v>250297.37768520435</v>
      </c>
      <c r="Q88" s="43">
        <f>'Option 1'!Q88</f>
        <v>266977.36963346222</v>
      </c>
      <c r="R88" s="43">
        <f>'Option 1'!R88</f>
        <v>281795.01169239369</v>
      </c>
      <c r="S88" s="43">
        <f>'Option 1'!S88</f>
        <v>294899.9545003075</v>
      </c>
      <c r="T88" s="43">
        <f>'Option 1'!T88</f>
        <v>306260.79345929762</v>
      </c>
      <c r="U88" s="43">
        <f>'Option 1'!U88</f>
        <v>315708.65030216967</v>
      </c>
      <c r="V88" s="43">
        <f>'Option 1'!V88</f>
        <v>322802.45689993986</v>
      </c>
      <c r="W88" s="43">
        <f>'Option 1'!W88</f>
        <v>327184.30617137963</v>
      </c>
      <c r="X88" s="43">
        <f>'Option 1'!X88</f>
        <v>329526.25453882682</v>
      </c>
      <c r="Y88" s="43">
        <f>'Option 1'!Y88</f>
        <v>330577.69231099292</v>
      </c>
      <c r="Z88" s="43">
        <f>'Option 1'!Z88</f>
        <v>330901.99949027767</v>
      </c>
      <c r="AA88" s="43">
        <f>'Option 1'!AA88</f>
        <v>330986.70010705857</v>
      </c>
      <c r="AB88" s="43">
        <f>'Option 1'!AB88</f>
        <v>330997.17652267939</v>
      </c>
      <c r="AC88" s="43">
        <f>'Option 1'!AC88</f>
        <v>330997.17652267939</v>
      </c>
      <c r="AD88" s="43">
        <f>'Option 1'!AD88</f>
        <v>330997.17652267939</v>
      </c>
      <c r="AE88" s="43">
        <f>'Option 1'!AE88</f>
        <v>330997.17652267939</v>
      </c>
      <c r="AF88" s="43">
        <f>'Option 1'!AF88</f>
        <v>330997.17652267939</v>
      </c>
      <c r="AG88" s="43">
        <f>'Option 1'!AG88</f>
        <v>330997.17652267939</v>
      </c>
      <c r="AH88" s="43">
        <f>'Option 1'!AH88</f>
        <v>330997.17652267939</v>
      </c>
      <c r="AI88" s="43">
        <f>'Option 1'!AI88</f>
        <v>330997.17652267939</v>
      </c>
      <c r="AJ88" s="43">
        <f>'Option 1'!AJ88</f>
        <v>330997.17652267939</v>
      </c>
      <c r="AK88" s="43">
        <f>'Option 1'!AK88</f>
        <v>330997.17652267939</v>
      </c>
      <c r="AL88" s="43">
        <f>'Option 1'!AL88</f>
        <v>330997.17652267939</v>
      </c>
      <c r="AM88" s="43">
        <f>'Option 1'!AM88</f>
        <v>330997.17652267939</v>
      </c>
      <c r="AN88" s="43">
        <f>'Option 1'!AN88</f>
        <v>330997.17652267939</v>
      </c>
      <c r="AO88" s="43">
        <f>'Option 1'!AO88</f>
        <v>330997.17652267939</v>
      </c>
      <c r="AP88" s="43">
        <f>'Option 1'!AP88</f>
        <v>330997.17652267939</v>
      </c>
      <c r="AQ88" s="43">
        <f>'Option 1'!AQ88</f>
        <v>330997.17652267939</v>
      </c>
      <c r="AR88" s="43">
        <f>'Option 1'!AR88</f>
        <v>330997.17652267939</v>
      </c>
      <c r="AS88" s="43">
        <f>'Option 1'!AS88</f>
        <v>330997.17652267939</v>
      </c>
      <c r="AT88" s="43">
        <f>'Option 1'!AT88</f>
        <v>330997.17652267939</v>
      </c>
      <c r="AU88" s="43">
        <f>'Option 1'!AU88</f>
        <v>330997.17652267939</v>
      </c>
      <c r="AV88" s="43">
        <f>'Option 1'!AV88</f>
        <v>330997.17652267939</v>
      </c>
      <c r="AW88" s="43">
        <f>'Option 1'!AW88</f>
        <v>330997.17652267939</v>
      </c>
      <c r="AX88" s="43"/>
      <c r="AY88" s="43"/>
      <c r="AZ88" s="43"/>
      <c r="BA88" s="43"/>
      <c r="BB88" s="43"/>
      <c r="BC88" s="43"/>
      <c r="BD88" s="43"/>
    </row>
    <row r="89" spans="1:56" x14ac:dyDescent="0.3">
      <c r="A89" s="172"/>
      <c r="B89" s="4" t="s">
        <v>214</v>
      </c>
      <c r="D89" s="4" t="s">
        <v>88</v>
      </c>
      <c r="E89" s="43">
        <f>'Option 1'!E89</f>
        <v>0</v>
      </c>
      <c r="F89" s="43">
        <f>'Option 1'!F89</f>
        <v>701794.36161991069</v>
      </c>
      <c r="G89" s="43">
        <f>'Option 1'!G89</f>
        <v>1273773.2380067434</v>
      </c>
      <c r="H89" s="43">
        <f>'Option 1'!H89</f>
        <v>1813290.1900510986</v>
      </c>
      <c r="I89" s="43">
        <f>'Option 1'!I89</f>
        <v>2414811.3396606194</v>
      </c>
      <c r="J89" s="43">
        <f>'Option 1'!J89</f>
        <v>3039099.6587083316</v>
      </c>
      <c r="K89" s="43">
        <f>'Option 1'!K89</f>
        <v>3706638.0414832104</v>
      </c>
      <c r="L89" s="43">
        <f>'Option 1'!L89</f>
        <v>4406794.6147626685</v>
      </c>
      <c r="M89" s="43">
        <f>'Option 1'!M89</f>
        <v>5282621.256308767</v>
      </c>
      <c r="N89" s="43">
        <f>'Option 1'!N89</f>
        <v>5861145.4538669577</v>
      </c>
      <c r="O89" s="43">
        <f>'Option 1'!O89</f>
        <v>6411708.9015997648</v>
      </c>
      <c r="P89" s="43">
        <f>'Option 1'!P89</f>
        <v>6925639.8540628618</v>
      </c>
      <c r="Q89" s="43">
        <f>'Option 1'!Q89</f>
        <v>7387170.9197893664</v>
      </c>
      <c r="R89" s="43">
        <f>'Option 1'!R89</f>
        <v>7797171.7946917815</v>
      </c>
      <c r="S89" s="43">
        <f>'Option 1'!S89</f>
        <v>8159782.2772684237</v>
      </c>
      <c r="T89" s="43">
        <f>'Option 1'!T89</f>
        <v>8474133.6161905695</v>
      </c>
      <c r="U89" s="43">
        <f>'Option 1'!U89</f>
        <v>8735552.8875804301</v>
      </c>
      <c r="V89" s="43">
        <f>'Option 1'!V89</f>
        <v>8931837.0825514719</v>
      </c>
      <c r="W89" s="43">
        <f>'Option 1'!W89</f>
        <v>9053082.4241306297</v>
      </c>
      <c r="X89" s="43">
        <f>'Option 1'!X89</f>
        <v>9117883.4602694288</v>
      </c>
      <c r="Y89" s="43">
        <f>'Option 1'!Y89</f>
        <v>9146976.2614811156</v>
      </c>
      <c r="Z89" s="43">
        <f>'Option 1'!Z89</f>
        <v>9155949.5752469487</v>
      </c>
      <c r="AA89" s="43">
        <f>'Option 1'!AA89</f>
        <v>9158293.1344203074</v>
      </c>
      <c r="AB89" s="43">
        <f>'Option 1'!AB89</f>
        <v>9158583.0070181433</v>
      </c>
      <c r="AC89" s="43">
        <f>'Option 1'!AC89</f>
        <v>9158583.0070181433</v>
      </c>
      <c r="AD89" s="43">
        <f>'Option 1'!AD89</f>
        <v>9158583.0070181433</v>
      </c>
      <c r="AE89" s="43">
        <f>'Option 1'!AE89</f>
        <v>9158583.0070181433</v>
      </c>
      <c r="AF89" s="43">
        <f>'Option 1'!AF89</f>
        <v>9158583.0070181433</v>
      </c>
      <c r="AG89" s="43">
        <f>'Option 1'!AG89</f>
        <v>9158583.0070181433</v>
      </c>
      <c r="AH89" s="43">
        <f>'Option 1'!AH89</f>
        <v>9158583.0070181433</v>
      </c>
      <c r="AI89" s="43">
        <f>'Option 1'!AI89</f>
        <v>9158583.0070181433</v>
      </c>
      <c r="AJ89" s="43">
        <f>'Option 1'!AJ89</f>
        <v>9158583.0070181433</v>
      </c>
      <c r="AK89" s="43">
        <f>'Option 1'!AK89</f>
        <v>9158583.0070181433</v>
      </c>
      <c r="AL89" s="43">
        <f>'Option 1'!AL89</f>
        <v>9158583.0070181433</v>
      </c>
      <c r="AM89" s="43">
        <f>'Option 1'!AM89</f>
        <v>9158583.0070181433</v>
      </c>
      <c r="AN89" s="43">
        <f>'Option 1'!AN89</f>
        <v>9158583.0070181433</v>
      </c>
      <c r="AO89" s="43">
        <f>'Option 1'!AO89</f>
        <v>9158583.0070181433</v>
      </c>
      <c r="AP89" s="43">
        <f>'Option 1'!AP89</f>
        <v>9158583.0070181433</v>
      </c>
      <c r="AQ89" s="43">
        <f>'Option 1'!AQ89</f>
        <v>9158583.0070181433</v>
      </c>
      <c r="AR89" s="43">
        <f>'Option 1'!AR89</f>
        <v>9158583.0070181433</v>
      </c>
      <c r="AS89" s="43">
        <f>'Option 1'!AS89</f>
        <v>9158583.0070181433</v>
      </c>
      <c r="AT89" s="43">
        <f>'Option 1'!AT89</f>
        <v>9158583.0070181433</v>
      </c>
      <c r="AU89" s="43">
        <f>'Option 1'!AU89</f>
        <v>9158583.0070181433</v>
      </c>
      <c r="AV89" s="43">
        <f>'Option 1'!AV89</f>
        <v>9158583.0070181433</v>
      </c>
      <c r="AW89" s="43">
        <f>'Option 1'!AW89</f>
        <v>9158583.0070181433</v>
      </c>
      <c r="AX89" s="43"/>
      <c r="AY89" s="43"/>
      <c r="AZ89" s="43"/>
      <c r="BA89" s="43"/>
      <c r="BB89" s="43"/>
      <c r="BC89" s="43"/>
      <c r="BD89" s="43"/>
    </row>
    <row r="90" spans="1:56" ht="16.5" x14ac:dyDescent="0.3">
      <c r="A90" s="172"/>
      <c r="B90" s="4" t="s">
        <v>331</v>
      </c>
      <c r="D90" s="4" t="s">
        <v>89</v>
      </c>
      <c r="E90" s="43">
        <f>'Option 1'!E90</f>
        <v>0</v>
      </c>
      <c r="F90" s="43">
        <f>'Option 1'!F90</f>
        <v>10.635842825982905</v>
      </c>
      <c r="G90" s="43">
        <f>'Option 1'!G90</f>
        <v>20.45095433186318</v>
      </c>
      <c r="H90" s="43">
        <f>'Option 1'!H90</f>
        <v>29.572750283781939</v>
      </c>
      <c r="I90" s="43">
        <f>'Option 1'!I90</f>
        <v>39.832094533595665</v>
      </c>
      <c r="J90" s="43">
        <f>'Option 1'!J90</f>
        <v>50.980886183215482</v>
      </c>
      <c r="K90" s="43">
        <f>'Option 1'!K90</f>
        <v>62.542094014558224</v>
      </c>
      <c r="L90" s="43">
        <f>'Option 1'!L90</f>
        <v>75.32003327492545</v>
      </c>
      <c r="M90" s="43">
        <f>'Option 1'!M90</f>
        <v>91.514074020982335</v>
      </c>
      <c r="N90" s="43">
        <f>'Option 1'!N90</f>
        <v>101.98718804760294</v>
      </c>
      <c r="O90" s="43">
        <f>'Option 1'!O90</f>
        <v>111.90618231687755</v>
      </c>
      <c r="P90" s="43">
        <f>'Option 1'!P90</f>
        <v>121.29810023099498</v>
      </c>
      <c r="Q90" s="43">
        <f>'Option 1'!Q90</f>
        <v>129.93017396629605</v>
      </c>
      <c r="R90" s="43">
        <f>'Option 1'!R90</f>
        <v>137.76967953588402</v>
      </c>
      <c r="S90" s="43">
        <f>'Option 1'!S90</f>
        <v>144.71525081719201</v>
      </c>
      <c r="T90" s="43">
        <f>'Option 1'!T90</f>
        <v>150.74220594362205</v>
      </c>
      <c r="U90" s="43">
        <f>'Option 1'!U90</f>
        <v>155.97825643566119</v>
      </c>
      <c r="V90" s="43">
        <f>'Option 1'!V90</f>
        <v>160.06878347154142</v>
      </c>
      <c r="W90" s="43">
        <f>'Option 1'!W90</f>
        <v>162.67285054892398</v>
      </c>
      <c r="X90" s="43">
        <f>'Option 1'!X90</f>
        <v>164.07750595754578</v>
      </c>
      <c r="Y90" s="43">
        <f>'Option 1'!Y90</f>
        <v>164.6878280048528</v>
      </c>
      <c r="Z90" s="43">
        <f>'Option 1'!Z90</f>
        <v>164.87706054242199</v>
      </c>
      <c r="AA90" s="43">
        <f>'Option 1'!AA90</f>
        <v>164.92301704214395</v>
      </c>
      <c r="AB90" s="43">
        <f>'Option 1'!AB90</f>
        <v>164.92932531624299</v>
      </c>
      <c r="AC90" s="43">
        <f>'Option 1'!AC90</f>
        <v>164.92932531624299</v>
      </c>
      <c r="AD90" s="43">
        <f>'Option 1'!AD90</f>
        <v>164.92932531624299</v>
      </c>
      <c r="AE90" s="43">
        <f>'Option 1'!AE90</f>
        <v>164.92932531624299</v>
      </c>
      <c r="AF90" s="43">
        <f>'Option 1'!AF90</f>
        <v>164.92932531624299</v>
      </c>
      <c r="AG90" s="43">
        <f>'Option 1'!AG90</f>
        <v>164.92932531624299</v>
      </c>
      <c r="AH90" s="43">
        <f>'Option 1'!AH90</f>
        <v>164.92932531624299</v>
      </c>
      <c r="AI90" s="43">
        <f>'Option 1'!AI90</f>
        <v>164.92932531624299</v>
      </c>
      <c r="AJ90" s="43">
        <f>'Option 1'!AJ90</f>
        <v>164.92932531624299</v>
      </c>
      <c r="AK90" s="43">
        <f>'Option 1'!AK90</f>
        <v>164.92932531624299</v>
      </c>
      <c r="AL90" s="43">
        <f>'Option 1'!AL90</f>
        <v>164.92932531624299</v>
      </c>
      <c r="AM90" s="43">
        <f>'Option 1'!AM90</f>
        <v>164.92932531624299</v>
      </c>
      <c r="AN90" s="43">
        <f>'Option 1'!AN90</f>
        <v>164.92932531624299</v>
      </c>
      <c r="AO90" s="43">
        <f>'Option 1'!AO90</f>
        <v>164.92932531624299</v>
      </c>
      <c r="AP90" s="43">
        <f>'Option 1'!AP90</f>
        <v>164.92932531624299</v>
      </c>
      <c r="AQ90" s="43">
        <f>'Option 1'!AQ90</f>
        <v>164.92932531624299</v>
      </c>
      <c r="AR90" s="43">
        <f>'Option 1'!AR90</f>
        <v>164.92932531624299</v>
      </c>
      <c r="AS90" s="43">
        <f>'Option 1'!AS90</f>
        <v>164.92932531624299</v>
      </c>
      <c r="AT90" s="43">
        <f>'Option 1'!AT90</f>
        <v>164.92932531624299</v>
      </c>
      <c r="AU90" s="43">
        <f>'Option 1'!AU90</f>
        <v>164.92932531624299</v>
      </c>
      <c r="AV90" s="43">
        <f>'Option 1'!AV90</f>
        <v>164.92932531624299</v>
      </c>
      <c r="AW90" s="43">
        <f>'Option 1'!AW90</f>
        <v>164.92932531624299</v>
      </c>
      <c r="AX90" s="37"/>
      <c r="AY90" s="37"/>
      <c r="AZ90" s="37"/>
      <c r="BA90" s="37"/>
      <c r="BB90" s="37"/>
      <c r="BC90" s="37"/>
      <c r="BD90" s="37"/>
    </row>
    <row r="91" spans="1:56" ht="16.5" x14ac:dyDescent="0.3">
      <c r="A91" s="172"/>
      <c r="B91" s="4" t="s">
        <v>332</v>
      </c>
      <c r="D91" s="4" t="s">
        <v>42</v>
      </c>
      <c r="E91" s="43">
        <f>'Option 1'!E91</f>
        <v>0</v>
      </c>
      <c r="F91" s="43">
        <f>'Option 1'!F91</f>
        <v>1.3489203690378586E-2</v>
      </c>
      <c r="G91" s="43">
        <f>'Option 1'!G91</f>
        <v>2.3943291301974867E-2</v>
      </c>
      <c r="H91" s="43">
        <f>'Option 1'!H91</f>
        <v>3.5134789489218068E-2</v>
      </c>
      <c r="I91" s="43">
        <f>'Option 1'!I91</f>
        <v>4.7590534750110394E-2</v>
      </c>
      <c r="J91" s="43">
        <f>'Option 1'!J91</f>
        <v>6.0920279563106125E-2</v>
      </c>
      <c r="K91" s="43">
        <f>'Option 1'!K91</f>
        <v>7.5002731351660273E-2</v>
      </c>
      <c r="L91" s="43">
        <f>'Option 1'!L91</f>
        <v>8.9439257371518199E-2</v>
      </c>
      <c r="M91" s="43">
        <f>'Option 1'!M91</f>
        <v>0.10775933678779329</v>
      </c>
      <c r="N91" s="43">
        <f>'Option 1'!N91</f>
        <v>0.12001416821435588</v>
      </c>
      <c r="O91" s="43">
        <f>'Option 1'!O91</f>
        <v>0.13180151346995847</v>
      </c>
      <c r="P91" s="43">
        <f>'Option 1'!P91</f>
        <v>0.14284506840547803</v>
      </c>
      <c r="Q91" s="43">
        <f>'Option 1'!Q91</f>
        <v>0.15272252278370482</v>
      </c>
      <c r="R91" s="43">
        <f>'Option 1'!R91</f>
        <v>0.1613823510124599</v>
      </c>
      <c r="S91" s="43">
        <f>'Option 1'!S91</f>
        <v>0.16892796021583897</v>
      </c>
      <c r="T91" s="43">
        <f>'Option 1'!T91</f>
        <v>0.1754217749502896</v>
      </c>
      <c r="U91" s="43">
        <f>'Option 1'!U91</f>
        <v>0.18078082811360258</v>
      </c>
      <c r="V91" s="43">
        <f>'Option 1'!V91</f>
        <v>0.18471414181105189</v>
      </c>
      <c r="W91" s="43">
        <f>'Option 1'!W91</f>
        <v>0.18710588092461988</v>
      </c>
      <c r="X91" s="43">
        <f>'Option 1'!X91</f>
        <v>0.1883039711933911</v>
      </c>
      <c r="Y91" s="43">
        <f>'Option 1'!Y91</f>
        <v>0.18879242056523163</v>
      </c>
      <c r="Z91" s="43">
        <f>'Option 1'!Z91</f>
        <v>0.18896067992469767</v>
      </c>
      <c r="AA91" s="43">
        <f>'Option 1'!AA91</f>
        <v>0.18899540720549748</v>
      </c>
      <c r="AB91" s="43">
        <f>'Option 1'!AB91</f>
        <v>0.18899682801799034</v>
      </c>
      <c r="AC91" s="43">
        <f>'Option 1'!AC91</f>
        <v>0.18899682801799034</v>
      </c>
      <c r="AD91" s="43">
        <f>'Option 1'!AD91</f>
        <v>0.18899682801799034</v>
      </c>
      <c r="AE91" s="43">
        <f>'Option 1'!AE91</f>
        <v>0.18899682801799034</v>
      </c>
      <c r="AF91" s="43">
        <f>'Option 1'!AF91</f>
        <v>0.18899682801799034</v>
      </c>
      <c r="AG91" s="43">
        <f>'Option 1'!AG91</f>
        <v>0.18899682801799034</v>
      </c>
      <c r="AH91" s="43">
        <f>'Option 1'!AH91</f>
        <v>0.18899682801799034</v>
      </c>
      <c r="AI91" s="43">
        <f>'Option 1'!AI91</f>
        <v>0.18899682801799034</v>
      </c>
      <c r="AJ91" s="43">
        <f>'Option 1'!AJ91</f>
        <v>0.18899682801799034</v>
      </c>
      <c r="AK91" s="43">
        <f>'Option 1'!AK91</f>
        <v>0.18899682801799034</v>
      </c>
      <c r="AL91" s="43">
        <f>'Option 1'!AL91</f>
        <v>0.18899682801799034</v>
      </c>
      <c r="AM91" s="43">
        <f>'Option 1'!AM91</f>
        <v>0.18899682801799034</v>
      </c>
      <c r="AN91" s="43">
        <f>'Option 1'!AN91</f>
        <v>0.18899682801799034</v>
      </c>
      <c r="AO91" s="43">
        <f>'Option 1'!AO91</f>
        <v>0.18899682801799034</v>
      </c>
      <c r="AP91" s="43">
        <f>'Option 1'!AP91</f>
        <v>0.18899682801799034</v>
      </c>
      <c r="AQ91" s="43">
        <f>'Option 1'!AQ91</f>
        <v>0.18899682801799034</v>
      </c>
      <c r="AR91" s="43">
        <f>'Option 1'!AR91</f>
        <v>0.18899682801799034</v>
      </c>
      <c r="AS91" s="43">
        <f>'Option 1'!AS91</f>
        <v>0.18899682801799034</v>
      </c>
      <c r="AT91" s="43">
        <f>'Option 1'!AT91</f>
        <v>0.18899682801799034</v>
      </c>
      <c r="AU91" s="43">
        <f>'Option 1'!AU91</f>
        <v>0.18899682801799034</v>
      </c>
      <c r="AV91" s="43">
        <f>'Option 1'!AV91</f>
        <v>0.18899682801799034</v>
      </c>
      <c r="AW91" s="43">
        <f>'Option 1'!AW91</f>
        <v>0.18899682801799034</v>
      </c>
      <c r="AX91" s="35"/>
      <c r="AY91" s="35"/>
      <c r="AZ91" s="35"/>
      <c r="BA91" s="35"/>
      <c r="BB91" s="35"/>
      <c r="BC91" s="35"/>
      <c r="BD91" s="35"/>
    </row>
    <row r="92" spans="1:56" ht="16.5" x14ac:dyDescent="0.3">
      <c r="A92" s="172"/>
      <c r="B92" s="4" t="s">
        <v>333</v>
      </c>
      <c r="D92" s="4" t="s">
        <v>42</v>
      </c>
      <c r="E92" s="43">
        <f>'Option 1'!E92</f>
        <v>0</v>
      </c>
      <c r="F92" s="43">
        <f>'Option 1'!F92</f>
        <v>2.6713216314415561E-2</v>
      </c>
      <c r="G92" s="43">
        <f>'Option 1'!G92</f>
        <v>4.7413220906829298E-2</v>
      </c>
      <c r="H92" s="43">
        <f>'Option 1'!H92</f>
        <v>6.9574636450672106E-2</v>
      </c>
      <c r="I92" s="43">
        <f>'Option 1'!I92</f>
        <v>9.4238856016134465E-2</v>
      </c>
      <c r="J92" s="43">
        <f>'Option 1'!J92</f>
        <v>0.12063694342611628</v>
      </c>
      <c r="K92" s="43">
        <f>'Option 1'!K92</f>
        <v>0.14852287858954713</v>
      </c>
      <c r="L92" s="43">
        <f>'Option 1'!L92</f>
        <v>0.1771090644672958</v>
      </c>
      <c r="M92" s="43">
        <f>'Option 1'!M92</f>
        <v>0.21338375132900839</v>
      </c>
      <c r="N92" s="43">
        <f>'Option 1'!N92</f>
        <v>0.23765063259722907</v>
      </c>
      <c r="O92" s="43">
        <f>'Option 1'!O92</f>
        <v>0.2609920866847959</v>
      </c>
      <c r="P92" s="43">
        <f>'Option 1'!P92</f>
        <v>0.28286054556987161</v>
      </c>
      <c r="Q92" s="43">
        <f>'Option 1'!Q92</f>
        <v>0.30241967052148572</v>
      </c>
      <c r="R92" s="43">
        <f>'Option 1'!R92</f>
        <v>0.31956773330112342</v>
      </c>
      <c r="S92" s="43">
        <f>'Option 1'!S92</f>
        <v>0.33450956822412387</v>
      </c>
      <c r="T92" s="43">
        <f>'Option 1'!T92</f>
        <v>0.34736866415518824</v>
      </c>
      <c r="U92" s="43">
        <f>'Option 1'!U92</f>
        <v>0.35798057417660761</v>
      </c>
      <c r="V92" s="43">
        <f>'Option 1'!V92</f>
        <v>0.3657694778544337</v>
      </c>
      <c r="W92" s="43">
        <f>'Option 1'!W92</f>
        <v>0.37050588722366429</v>
      </c>
      <c r="X92" s="43">
        <f>'Option 1'!X92</f>
        <v>0.37287855944776277</v>
      </c>
      <c r="Y92" s="43">
        <f>'Option 1'!Y92</f>
        <v>0.37384590812256735</v>
      </c>
      <c r="Z92" s="43">
        <f>'Option 1'!Z92</f>
        <v>0.37417918846248682</v>
      </c>
      <c r="AA92" s="43">
        <f>'Option 1'!AA92</f>
        <v>0.37424795462698268</v>
      </c>
      <c r="AB92" s="43">
        <f>'Option 1'!AB92</f>
        <v>0.37425077054134581</v>
      </c>
      <c r="AC92" s="43">
        <f>'Option 1'!AC92</f>
        <v>0.37425077054134581</v>
      </c>
      <c r="AD92" s="43">
        <f>'Option 1'!AD92</f>
        <v>0.37425077054134581</v>
      </c>
      <c r="AE92" s="43">
        <f>'Option 1'!AE92</f>
        <v>0.37425077054134581</v>
      </c>
      <c r="AF92" s="43">
        <f>'Option 1'!AF92</f>
        <v>0.37425077054134581</v>
      </c>
      <c r="AG92" s="43">
        <f>'Option 1'!AG92</f>
        <v>0.37425077054134581</v>
      </c>
      <c r="AH92" s="43">
        <f>'Option 1'!AH92</f>
        <v>0.37425077054134581</v>
      </c>
      <c r="AI92" s="43">
        <f>'Option 1'!AI92</f>
        <v>0.37425077054134581</v>
      </c>
      <c r="AJ92" s="43">
        <f>'Option 1'!AJ92</f>
        <v>0.37425077054134581</v>
      </c>
      <c r="AK92" s="43">
        <f>'Option 1'!AK92</f>
        <v>0.37425077054134581</v>
      </c>
      <c r="AL92" s="43">
        <f>'Option 1'!AL92</f>
        <v>0.37425077054134581</v>
      </c>
      <c r="AM92" s="43">
        <f>'Option 1'!AM92</f>
        <v>0.37425077054134581</v>
      </c>
      <c r="AN92" s="43">
        <f>'Option 1'!AN92</f>
        <v>0.37425077054134581</v>
      </c>
      <c r="AO92" s="43">
        <f>'Option 1'!AO92</f>
        <v>0.37425077054134581</v>
      </c>
      <c r="AP92" s="43">
        <f>'Option 1'!AP92</f>
        <v>0.37425077054134581</v>
      </c>
      <c r="AQ92" s="43">
        <f>'Option 1'!AQ92</f>
        <v>0.37425077054134581</v>
      </c>
      <c r="AR92" s="43">
        <f>'Option 1'!AR92</f>
        <v>0.37425077054134581</v>
      </c>
      <c r="AS92" s="43">
        <f>'Option 1'!AS92</f>
        <v>0.37425077054134581</v>
      </c>
      <c r="AT92" s="43">
        <f>'Option 1'!AT92</f>
        <v>0.37425077054134581</v>
      </c>
      <c r="AU92" s="43">
        <f>'Option 1'!AU92</f>
        <v>0.37425077054134581</v>
      </c>
      <c r="AV92" s="43">
        <f>'Option 1'!AV92</f>
        <v>0.37425077054134581</v>
      </c>
      <c r="AW92" s="43">
        <f>'Option 1'!AW92</f>
        <v>0.37425077054134581</v>
      </c>
      <c r="AX92" s="35"/>
      <c r="AY92" s="35"/>
      <c r="AZ92" s="35"/>
      <c r="BA92" s="35"/>
      <c r="BB92" s="35"/>
      <c r="BC92" s="35"/>
      <c r="BD92" s="35"/>
    </row>
    <row r="93" spans="1:56" x14ac:dyDescent="0.3">
      <c r="A93" s="172"/>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2013-06-26T14:26:31Z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