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35" yWindow="5355" windowWidth="19185" windowHeight="6690" tabRatio="810"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F15" i="10" l="1"/>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E1" i="31"/>
  <c r="E1" i="10"/>
  <c r="B2" i="29"/>
  <c r="E20" i="10" l="1"/>
  <c r="E18" i="10"/>
  <c r="E16" i="10"/>
  <c r="E15" i="10"/>
  <c r="E19" i="10"/>
  <c r="C30" i="29" l="1"/>
  <c r="C31" i="29"/>
  <c r="D12" i="29"/>
  <c r="D11" i="29"/>
  <c r="F13" i="35"/>
  <c r="G13" i="35"/>
  <c r="H13" i="35"/>
  <c r="H18" i="35" s="1"/>
  <c r="I13" i="35"/>
  <c r="I18" i="35" s="1"/>
  <c r="J13" i="35"/>
  <c r="K13" i="35"/>
  <c r="K18" i="35" s="1"/>
  <c r="L13" i="35"/>
  <c r="L18" i="35" s="1"/>
  <c r="E13" i="35"/>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G18" i="35"/>
  <c r="F18" i="35"/>
  <c r="E18" i="35"/>
  <c r="F13" i="33"/>
  <c r="G13" i="33"/>
  <c r="H13" i="33"/>
  <c r="H18" i="33" s="1"/>
  <c r="I13" i="33"/>
  <c r="I18" i="33" s="1"/>
  <c r="J13" i="33"/>
  <c r="K13" i="33"/>
  <c r="K18" i="33" s="1"/>
  <c r="L13" i="33"/>
  <c r="L18" i="33" s="1"/>
  <c r="E13" i="33"/>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J18" i="33"/>
  <c r="G18" i="33"/>
  <c r="F18" i="33"/>
  <c r="E18" i="33"/>
  <c r="C9" i="35" l="1"/>
  <c r="C9" i="33"/>
  <c r="G7" i="20"/>
  <c r="G8" i="20"/>
  <c r="AR19" i="35" l="1"/>
  <c r="AR25" i="35" s="1"/>
  <c r="AR26" i="35" s="1"/>
  <c r="AR19" i="33"/>
  <c r="AR25" i="33" s="1"/>
  <c r="AR26" i="33" s="1"/>
  <c r="AR28" i="33" s="1"/>
  <c r="AR29" i="33" s="1"/>
  <c r="AJ19" i="35"/>
  <c r="AJ25" i="35" s="1"/>
  <c r="AJ26" i="35" s="1"/>
  <c r="AJ19" i="33"/>
  <c r="AJ25" i="33" s="1"/>
  <c r="AJ26" i="33" s="1"/>
  <c r="AJ28" i="33" s="1"/>
  <c r="AJ29" i="33" s="1"/>
  <c r="X19" i="35"/>
  <c r="X25" i="35" s="1"/>
  <c r="X26" i="35" s="1"/>
  <c r="X19" i="33"/>
  <c r="X25" i="33" s="1"/>
  <c r="X26" i="33" s="1"/>
  <c r="X28" i="33" s="1"/>
  <c r="X29" i="33" s="1"/>
  <c r="P19" i="35"/>
  <c r="P25" i="35" s="1"/>
  <c r="P26" i="35" s="1"/>
  <c r="P19" i="33"/>
  <c r="P25" i="33" s="1"/>
  <c r="P26" i="33" s="1"/>
  <c r="P28" i="33" s="1"/>
  <c r="BC41" i="33" s="1"/>
  <c r="H19" i="35"/>
  <c r="H25" i="35" s="1"/>
  <c r="H26" i="35" s="1"/>
  <c r="H19" i="33"/>
  <c r="H25" i="33" s="1"/>
  <c r="H26" i="33" s="1"/>
  <c r="H28" i="33" s="1"/>
  <c r="H29" i="33" s="1"/>
  <c r="AV19" i="35"/>
  <c r="AV25" i="35" s="1"/>
  <c r="AV26" i="35" s="1"/>
  <c r="AV19" i="33"/>
  <c r="AV25" i="33" s="1"/>
  <c r="AV26" i="33" s="1"/>
  <c r="AV28" i="33" s="1"/>
  <c r="AV29" i="33" s="1"/>
  <c r="AN19" i="35"/>
  <c r="AN25" i="35" s="1"/>
  <c r="AN26" i="35" s="1"/>
  <c r="AN19" i="33"/>
  <c r="AN25" i="33" s="1"/>
  <c r="AN26" i="33" s="1"/>
  <c r="AN28" i="33" s="1"/>
  <c r="AN29" i="33" s="1"/>
  <c r="AF19" i="35"/>
  <c r="AF25" i="35" s="1"/>
  <c r="AF26" i="35" s="1"/>
  <c r="AF19" i="33"/>
  <c r="AF25" i="33" s="1"/>
  <c r="AF26" i="33" s="1"/>
  <c r="AF28" i="33" s="1"/>
  <c r="AN57" i="33" s="1"/>
  <c r="AB19" i="35"/>
  <c r="AB25" i="35" s="1"/>
  <c r="AB26" i="35" s="1"/>
  <c r="AB19" i="33"/>
  <c r="AB25" i="33" s="1"/>
  <c r="AB26" i="33" s="1"/>
  <c r="AB28" i="33" s="1"/>
  <c r="AB29" i="33" s="1"/>
  <c r="T19" i="35"/>
  <c r="T25" i="35" s="1"/>
  <c r="T26" i="35" s="1"/>
  <c r="T19" i="33"/>
  <c r="T25" i="33" s="1"/>
  <c r="T26" i="33" s="1"/>
  <c r="T28" i="33" s="1"/>
  <c r="BC45" i="33" s="1"/>
  <c r="L19" i="35"/>
  <c r="L25" i="35" s="1"/>
  <c r="L26" i="35" s="1"/>
  <c r="L19" i="33"/>
  <c r="L25" i="33" s="1"/>
  <c r="L26" i="33" s="1"/>
  <c r="L28" i="33" s="1"/>
  <c r="L29" i="33" s="1"/>
  <c r="AQ19" i="35"/>
  <c r="AQ25" i="35" s="1"/>
  <c r="AQ26" i="35" s="1"/>
  <c r="AQ19" i="33"/>
  <c r="AQ25" i="33" s="1"/>
  <c r="AQ26" i="33" s="1"/>
  <c r="AQ28" i="33" s="1"/>
  <c r="AQ29" i="33" s="1"/>
  <c r="AI19" i="35"/>
  <c r="AI25" i="35" s="1"/>
  <c r="AI26" i="35" s="1"/>
  <c r="AI28" i="35" s="1"/>
  <c r="AI19" i="33"/>
  <c r="AI25" i="33" s="1"/>
  <c r="AI26" i="33" s="1"/>
  <c r="AI28" i="33" s="1"/>
  <c r="AI29" i="33" s="1"/>
  <c r="AA19" i="35"/>
  <c r="AA25" i="35" s="1"/>
  <c r="AA26" i="35" s="1"/>
  <c r="AA28" i="35" s="1"/>
  <c r="AY52" i="35" s="1"/>
  <c r="AA19" i="33"/>
  <c r="AA25" i="33" s="1"/>
  <c r="AA26" i="33" s="1"/>
  <c r="S19" i="35"/>
  <c r="S25" i="35" s="1"/>
  <c r="S26" i="35" s="1"/>
  <c r="S28" i="35" s="1"/>
  <c r="S29" i="35" s="1"/>
  <c r="S19" i="33"/>
  <c r="S25" i="33" s="1"/>
  <c r="S26" i="33" s="1"/>
  <c r="S28" i="33" s="1"/>
  <c r="BA44" i="33" s="1"/>
  <c r="K19" i="35"/>
  <c r="K25" i="35" s="1"/>
  <c r="K26" i="35" s="1"/>
  <c r="K28" i="35" s="1"/>
  <c r="AZ36" i="35" s="1"/>
  <c r="K19" i="33"/>
  <c r="K25" i="33" s="1"/>
  <c r="K26" i="33" s="1"/>
  <c r="K28" i="33" s="1"/>
  <c r="AJ36" i="33" s="1"/>
  <c r="AT19" i="33"/>
  <c r="AT25" i="33" s="1"/>
  <c r="AT26" i="33" s="1"/>
  <c r="AT28" i="33" s="1"/>
  <c r="AT29" i="33" s="1"/>
  <c r="AT19" i="35"/>
  <c r="AT25" i="35" s="1"/>
  <c r="AT26" i="35" s="1"/>
  <c r="AP19" i="33"/>
  <c r="AP25" i="33" s="1"/>
  <c r="AP26" i="33" s="1"/>
  <c r="AP28" i="33" s="1"/>
  <c r="AP29" i="33" s="1"/>
  <c r="AP19" i="35"/>
  <c r="AP25" i="35" s="1"/>
  <c r="AP26" i="35" s="1"/>
  <c r="AL19" i="33"/>
  <c r="AL25" i="33" s="1"/>
  <c r="AL26" i="33" s="1"/>
  <c r="AL28" i="33" s="1"/>
  <c r="AL29" i="33" s="1"/>
  <c r="AL19" i="35"/>
  <c r="AL25" i="35" s="1"/>
  <c r="AL26" i="35" s="1"/>
  <c r="AH19" i="33"/>
  <c r="AH25" i="33" s="1"/>
  <c r="AH26" i="33" s="1"/>
  <c r="AH28" i="33" s="1"/>
  <c r="AS59" i="33" s="1"/>
  <c r="AH19" i="35"/>
  <c r="AH25" i="35" s="1"/>
  <c r="AH26" i="35" s="1"/>
  <c r="AD19" i="33"/>
  <c r="AD25" i="33" s="1"/>
  <c r="AD26" i="33" s="1"/>
  <c r="AD28" i="33" s="1"/>
  <c r="AD29" i="33" s="1"/>
  <c r="AD19" i="35"/>
  <c r="AD25" i="35" s="1"/>
  <c r="AD26" i="35" s="1"/>
  <c r="Z19" i="33"/>
  <c r="Z25" i="33" s="1"/>
  <c r="Z26" i="33" s="1"/>
  <c r="Z28" i="33" s="1"/>
  <c r="AR51" i="33" s="1"/>
  <c r="Z19" i="35"/>
  <c r="Z25" i="35" s="1"/>
  <c r="Z26" i="35" s="1"/>
  <c r="V19" i="33"/>
  <c r="V25" i="33" s="1"/>
  <c r="V26" i="33" s="1"/>
  <c r="V28" i="33" s="1"/>
  <c r="V29" i="33" s="1"/>
  <c r="V19" i="35"/>
  <c r="V25" i="35" s="1"/>
  <c r="V26" i="35" s="1"/>
  <c r="R19" i="33"/>
  <c r="R25" i="33" s="1"/>
  <c r="R26" i="33" s="1"/>
  <c r="R28" i="33" s="1"/>
  <c r="BB43" i="33" s="1"/>
  <c r="R19" i="35"/>
  <c r="R25" i="35" s="1"/>
  <c r="R26" i="35" s="1"/>
  <c r="N19" i="33"/>
  <c r="N25" i="33" s="1"/>
  <c r="N26" i="33" s="1"/>
  <c r="N28" i="33" s="1"/>
  <c r="N29" i="33" s="1"/>
  <c r="N19" i="35"/>
  <c r="N25" i="35" s="1"/>
  <c r="N26" i="35" s="1"/>
  <c r="J19" i="33"/>
  <c r="J25" i="33" s="1"/>
  <c r="J26" i="33" s="1"/>
  <c r="J28" i="33" s="1"/>
  <c r="AP35" i="33" s="1"/>
  <c r="J19" i="35"/>
  <c r="J25" i="35" s="1"/>
  <c r="J26" i="35" s="1"/>
  <c r="AU19" i="35"/>
  <c r="AU25" i="35" s="1"/>
  <c r="AU26" i="35" s="1"/>
  <c r="AU28" i="35" s="1"/>
  <c r="AU19" i="33"/>
  <c r="AU25" i="33" s="1"/>
  <c r="AU26" i="33" s="1"/>
  <c r="AU28" i="33" s="1"/>
  <c r="AU29" i="33" s="1"/>
  <c r="AM19" i="35"/>
  <c r="AM25" i="35" s="1"/>
  <c r="AM26" i="35" s="1"/>
  <c r="AM19" i="33"/>
  <c r="AM25" i="33" s="1"/>
  <c r="AM26" i="33" s="1"/>
  <c r="AM28" i="33" s="1"/>
  <c r="AM29" i="33" s="1"/>
  <c r="AE19" i="35"/>
  <c r="AE25" i="35" s="1"/>
  <c r="AE26" i="35" s="1"/>
  <c r="AE28" i="35" s="1"/>
  <c r="AE29" i="35" s="1"/>
  <c r="AE19" i="33"/>
  <c r="AE25" i="33" s="1"/>
  <c r="AE26" i="33" s="1"/>
  <c r="AE28" i="33" s="1"/>
  <c r="AZ56" i="33" s="1"/>
  <c r="W19" i="35"/>
  <c r="W25" i="35" s="1"/>
  <c r="W26" i="35" s="1"/>
  <c r="W28" i="35" s="1"/>
  <c r="AT48" i="35" s="1"/>
  <c r="W19" i="33"/>
  <c r="W25" i="33" s="1"/>
  <c r="W26" i="33" s="1"/>
  <c r="W28" i="33" s="1"/>
  <c r="AQ48" i="33" s="1"/>
  <c r="O19" i="35"/>
  <c r="O25" i="35" s="1"/>
  <c r="O26" i="35" s="1"/>
  <c r="O28" i="35" s="1"/>
  <c r="O29" i="35" s="1"/>
  <c r="O19" i="33"/>
  <c r="O25" i="33" s="1"/>
  <c r="O26" i="33" s="1"/>
  <c r="O28" i="33" s="1"/>
  <c r="BD40" i="33" s="1"/>
  <c r="G19" i="35"/>
  <c r="G25" i="35" s="1"/>
  <c r="G26" i="35" s="1"/>
  <c r="G28" i="35" s="1"/>
  <c r="AN32" i="35" s="1"/>
  <c r="G19" i="33"/>
  <c r="G25" i="33" s="1"/>
  <c r="G26" i="33" s="1"/>
  <c r="G28" i="33" s="1"/>
  <c r="AJ32" i="33" s="1"/>
  <c r="AW19" i="33"/>
  <c r="AW25" i="33" s="1"/>
  <c r="AW26" i="33" s="1"/>
  <c r="AW28" i="33" s="1"/>
  <c r="AW19" i="35"/>
  <c r="AW25" i="35" s="1"/>
  <c r="AW26" i="35" s="1"/>
  <c r="AW28" i="35" s="1"/>
  <c r="AW29" i="35" s="1"/>
  <c r="AS19" i="33"/>
  <c r="AS25" i="33" s="1"/>
  <c r="AS26" i="33" s="1"/>
  <c r="AS28" i="33" s="1"/>
  <c r="AS19" i="35"/>
  <c r="AS25" i="35" s="1"/>
  <c r="AS26" i="35" s="1"/>
  <c r="AS28" i="35" s="1"/>
  <c r="AS29" i="35" s="1"/>
  <c r="AO19" i="33"/>
  <c r="AO25" i="33" s="1"/>
  <c r="AO26" i="33" s="1"/>
  <c r="AO28" i="33" s="1"/>
  <c r="AO19" i="35"/>
  <c r="AO25" i="35" s="1"/>
  <c r="AO26" i="35" s="1"/>
  <c r="AO28" i="35" s="1"/>
  <c r="AO29" i="35" s="1"/>
  <c r="AK19" i="33"/>
  <c r="AK25" i="33" s="1"/>
  <c r="AK26" i="33" s="1"/>
  <c r="AK19" i="35"/>
  <c r="AK25" i="35" s="1"/>
  <c r="AK26" i="35" s="1"/>
  <c r="AK28" i="35" s="1"/>
  <c r="AK29" i="35" s="1"/>
  <c r="AG19" i="33"/>
  <c r="AG25" i="33" s="1"/>
  <c r="AG26" i="33" s="1"/>
  <c r="AG28" i="33" s="1"/>
  <c r="AW58" i="33" s="1"/>
  <c r="AG19" i="35"/>
  <c r="AG25" i="35" s="1"/>
  <c r="AG26" i="35" s="1"/>
  <c r="AG28" i="35" s="1"/>
  <c r="AG29" i="35" s="1"/>
  <c r="AC19" i="33"/>
  <c r="AC25" i="33" s="1"/>
  <c r="AC26" i="33" s="1"/>
  <c r="AC28" i="33" s="1"/>
  <c r="BA54" i="33" s="1"/>
  <c r="AC19" i="35"/>
  <c r="AC25" i="35" s="1"/>
  <c r="AC26" i="35" s="1"/>
  <c r="Y19" i="33"/>
  <c r="Y25" i="33" s="1"/>
  <c r="Y26" i="33" s="1"/>
  <c r="Y28" i="33" s="1"/>
  <c r="Y29" i="33" s="1"/>
  <c r="Y19" i="35"/>
  <c r="Y25" i="35" s="1"/>
  <c r="Y26" i="35" s="1"/>
  <c r="Y28" i="35" s="1"/>
  <c r="AY50" i="35" s="1"/>
  <c r="U19" i="33"/>
  <c r="U25" i="33" s="1"/>
  <c r="U26" i="33" s="1"/>
  <c r="U28" i="33" s="1"/>
  <c r="AP46" i="33" s="1"/>
  <c r="U19" i="35"/>
  <c r="U25" i="35" s="1"/>
  <c r="U26" i="35" s="1"/>
  <c r="U28" i="35" s="1"/>
  <c r="AS46" i="35" s="1"/>
  <c r="Q19" i="33"/>
  <c r="Q25" i="33" s="1"/>
  <c r="Q26" i="33" s="1"/>
  <c r="Q28" i="33" s="1"/>
  <c r="Q29" i="33" s="1"/>
  <c r="Q19" i="35"/>
  <c r="Q25" i="35" s="1"/>
  <c r="Q26" i="35" s="1"/>
  <c r="Q28" i="35" s="1"/>
  <c r="AW42" i="35" s="1"/>
  <c r="M19" i="33"/>
  <c r="M25" i="33" s="1"/>
  <c r="M26" i="33" s="1"/>
  <c r="M28" i="33" s="1"/>
  <c r="AS38" i="33" s="1"/>
  <c r="M19" i="35"/>
  <c r="M25" i="35" s="1"/>
  <c r="M26" i="35" s="1"/>
  <c r="M28" i="35" s="1"/>
  <c r="I19" i="33"/>
  <c r="I25" i="33" s="1"/>
  <c r="I26" i="33" s="1"/>
  <c r="I28" i="33" s="1"/>
  <c r="BB34" i="33" s="1"/>
  <c r="I19" i="35"/>
  <c r="I25" i="35" s="1"/>
  <c r="I26" i="35" s="1"/>
  <c r="I28" i="35" s="1"/>
  <c r="I29" i="35" s="1"/>
  <c r="F19" i="33"/>
  <c r="F25" i="33" s="1"/>
  <c r="F26" i="33" s="1"/>
  <c r="F28" i="33" s="1"/>
  <c r="AX31" i="33" s="1"/>
  <c r="F19" i="35"/>
  <c r="F25" i="35" s="1"/>
  <c r="F26" i="35" s="1"/>
  <c r="E19" i="35"/>
  <c r="E25" i="35" s="1"/>
  <c r="E26" i="35" s="1"/>
  <c r="E28" i="35" s="1"/>
  <c r="E29" i="35" s="1"/>
  <c r="E19" i="33"/>
  <c r="E25" i="33" s="1"/>
  <c r="E26" i="33" s="1"/>
  <c r="E28" i="33" s="1"/>
  <c r="E29" i="33" s="1"/>
  <c r="AU29" i="35"/>
  <c r="BC56" i="35"/>
  <c r="BA56" i="35"/>
  <c r="AY56" i="35"/>
  <c r="AU56" i="35"/>
  <c r="AS56" i="35"/>
  <c r="AQ56" i="35"/>
  <c r="AM56" i="35"/>
  <c r="AK56" i="35"/>
  <c r="AI56" i="35"/>
  <c r="BD56" i="35"/>
  <c r="BB56" i="35"/>
  <c r="AZ56" i="35"/>
  <c r="AV56" i="35"/>
  <c r="AT56" i="35"/>
  <c r="AR56" i="35"/>
  <c r="AN56" i="35"/>
  <c r="AL56" i="35"/>
  <c r="AJ56" i="35"/>
  <c r="AF56" i="35"/>
  <c r="BD44" i="35"/>
  <c r="BB44" i="35"/>
  <c r="AX44" i="35"/>
  <c r="AV44" i="35"/>
  <c r="AT44" i="35"/>
  <c r="AP44" i="35"/>
  <c r="AN44" i="35"/>
  <c r="AL44" i="35"/>
  <c r="AH44" i="35"/>
  <c r="AF44" i="35"/>
  <c r="AD44" i="35"/>
  <c r="Z44" i="35"/>
  <c r="X44" i="35"/>
  <c r="V44" i="35"/>
  <c r="BC44" i="35"/>
  <c r="BA44" i="35"/>
  <c r="AY44" i="35"/>
  <c r="AU44" i="35"/>
  <c r="AS44" i="35"/>
  <c r="AQ44" i="35"/>
  <c r="AM44" i="35"/>
  <c r="AK44" i="35"/>
  <c r="AI44" i="35"/>
  <c r="AE44" i="35"/>
  <c r="AC44" i="35"/>
  <c r="AA44" i="35"/>
  <c r="W44" i="35"/>
  <c r="U44" i="35"/>
  <c r="BD40" i="35"/>
  <c r="AZ40" i="35"/>
  <c r="AX40" i="35"/>
  <c r="AV40" i="35"/>
  <c r="AR40" i="35"/>
  <c r="AP40" i="35"/>
  <c r="AN40" i="35"/>
  <c r="AJ40" i="35"/>
  <c r="AH40" i="35"/>
  <c r="AF40" i="35"/>
  <c r="AB40" i="35"/>
  <c r="Z40" i="35"/>
  <c r="X40" i="35"/>
  <c r="T40" i="35"/>
  <c r="R40" i="35"/>
  <c r="P40" i="35"/>
  <c r="BA40" i="35"/>
  <c r="AY40" i="35"/>
  <c r="AW40" i="35"/>
  <c r="AS40" i="35"/>
  <c r="AQ40" i="35"/>
  <c r="AO40" i="35"/>
  <c r="AK40" i="35"/>
  <c r="AI40" i="35"/>
  <c r="AG40" i="35"/>
  <c r="AC40" i="35"/>
  <c r="AA40" i="35"/>
  <c r="Y40" i="35"/>
  <c r="U40" i="35"/>
  <c r="S40" i="35"/>
  <c r="Q40" i="35"/>
  <c r="BC58" i="33"/>
  <c r="BA58" i="33"/>
  <c r="AY58" i="33"/>
  <c r="AU58" i="33"/>
  <c r="AS58" i="33"/>
  <c r="AQ58" i="33"/>
  <c r="AM58" i="33"/>
  <c r="AK58" i="33"/>
  <c r="AI58" i="33"/>
  <c r="BB58" i="33"/>
  <c r="AZ58" i="33"/>
  <c r="AX58" i="33"/>
  <c r="AT58" i="33"/>
  <c r="AR58" i="33"/>
  <c r="AP58" i="33"/>
  <c r="AL58" i="33"/>
  <c r="AJ58" i="33"/>
  <c r="AH58" i="33"/>
  <c r="AZ34" i="33"/>
  <c r="AX34" i="33"/>
  <c r="AV34" i="33"/>
  <c r="AR34" i="33"/>
  <c r="AP34" i="33"/>
  <c r="AN34" i="33"/>
  <c r="AJ34" i="33"/>
  <c r="AH34" i="33"/>
  <c r="AF34" i="33"/>
  <c r="AB34" i="33"/>
  <c r="Z34" i="33"/>
  <c r="X34" i="33"/>
  <c r="T34" i="33"/>
  <c r="R34" i="33"/>
  <c r="P34" i="33"/>
  <c r="L34" i="33"/>
  <c r="J34" i="33"/>
  <c r="BA34" i="33"/>
  <c r="AW34" i="33"/>
  <c r="AU34" i="33"/>
  <c r="AS34" i="33"/>
  <c r="AO34" i="33"/>
  <c r="AM34" i="33"/>
  <c r="AK34" i="33"/>
  <c r="AG34" i="33"/>
  <c r="AE34" i="33"/>
  <c r="AC34" i="33"/>
  <c r="Y34" i="33"/>
  <c r="W34" i="33"/>
  <c r="U34" i="33"/>
  <c r="Q34" i="33"/>
  <c r="O34" i="33"/>
  <c r="M34" i="33"/>
  <c r="AW29" i="33"/>
  <c r="AO29" i="33"/>
  <c r="AG29" i="33"/>
  <c r="BC55" i="33"/>
  <c r="BA55" i="33"/>
  <c r="AY55" i="33"/>
  <c r="AW55" i="33"/>
  <c r="AU55" i="33"/>
  <c r="AS55" i="33"/>
  <c r="AQ55" i="33"/>
  <c r="AO55" i="33"/>
  <c r="AM55" i="33"/>
  <c r="AK55" i="33"/>
  <c r="AI55" i="33"/>
  <c r="AG55" i="33"/>
  <c r="AE55" i="33"/>
  <c r="BD55" i="33"/>
  <c r="BB55" i="33"/>
  <c r="AZ55" i="33"/>
  <c r="AX55" i="33"/>
  <c r="AV55" i="33"/>
  <c r="AT55" i="33"/>
  <c r="AR55" i="33"/>
  <c r="AP55" i="33"/>
  <c r="AN55" i="33"/>
  <c r="AL55" i="33"/>
  <c r="AJ55" i="33"/>
  <c r="AH55" i="33"/>
  <c r="AF55" i="33"/>
  <c r="BD47" i="33"/>
  <c r="BB47" i="33"/>
  <c r="AZ47" i="33"/>
  <c r="AX47" i="33"/>
  <c r="AV47" i="33"/>
  <c r="AT47" i="33"/>
  <c r="AR47" i="33"/>
  <c r="AP47" i="33"/>
  <c r="AN47" i="33"/>
  <c r="AL47" i="33"/>
  <c r="AJ47" i="33"/>
  <c r="AH47" i="33"/>
  <c r="AF47" i="33"/>
  <c r="AD47" i="33"/>
  <c r="AB47" i="33"/>
  <c r="Z47" i="33"/>
  <c r="X47" i="33"/>
  <c r="BC47" i="33"/>
  <c r="BA47" i="33"/>
  <c r="AY47" i="33"/>
  <c r="AW47" i="33"/>
  <c r="AU47" i="33"/>
  <c r="AS47" i="33"/>
  <c r="AQ47" i="33"/>
  <c r="AO47" i="33"/>
  <c r="AM47" i="33"/>
  <c r="AK47" i="33"/>
  <c r="AI47" i="33"/>
  <c r="AG47" i="33"/>
  <c r="AE47" i="33"/>
  <c r="AC47" i="33"/>
  <c r="AA47" i="33"/>
  <c r="Y47" i="33"/>
  <c r="W47" i="33"/>
  <c r="BC39" i="33"/>
  <c r="BA39" i="33"/>
  <c r="AY39" i="33"/>
  <c r="AW39" i="33"/>
  <c r="AU39" i="33"/>
  <c r="AS39" i="33"/>
  <c r="AQ39" i="33"/>
  <c r="AO39" i="33"/>
  <c r="AM39" i="33"/>
  <c r="AK39" i="33"/>
  <c r="AI39" i="33"/>
  <c r="AG39" i="33"/>
  <c r="AE39" i="33"/>
  <c r="AC39" i="33"/>
  <c r="AA39" i="33"/>
  <c r="Y39" i="33"/>
  <c r="W39" i="33"/>
  <c r="U39" i="33"/>
  <c r="S39" i="33"/>
  <c r="Q39" i="33"/>
  <c r="O39" i="33"/>
  <c r="BD39" i="33"/>
  <c r="BB39" i="33"/>
  <c r="AZ39" i="33"/>
  <c r="AX39" i="33"/>
  <c r="AV39" i="33"/>
  <c r="AT39" i="33"/>
  <c r="AR39" i="33"/>
  <c r="AP39" i="33"/>
  <c r="AN39" i="33"/>
  <c r="AL39" i="33"/>
  <c r="AJ39" i="33"/>
  <c r="AH39" i="33"/>
  <c r="AF39" i="33"/>
  <c r="AD39" i="33"/>
  <c r="AB39" i="33"/>
  <c r="Z39" i="33"/>
  <c r="X39" i="33"/>
  <c r="V39" i="33"/>
  <c r="T39" i="33"/>
  <c r="R39" i="33"/>
  <c r="P39" i="33"/>
  <c r="BD50" i="33"/>
  <c r="AZ50" i="33"/>
  <c r="AX50" i="33"/>
  <c r="AV50" i="33"/>
  <c r="AR50" i="33"/>
  <c r="AP50" i="33"/>
  <c r="AN50" i="33"/>
  <c r="AJ50" i="33"/>
  <c r="AH50" i="33"/>
  <c r="AF50" i="33"/>
  <c r="AB50" i="33"/>
  <c r="Z50" i="33"/>
  <c r="BC50" i="33"/>
  <c r="AY50" i="33"/>
  <c r="AW50" i="33"/>
  <c r="AU50" i="33"/>
  <c r="AQ50" i="33"/>
  <c r="AO50" i="33"/>
  <c r="AM50" i="33"/>
  <c r="AI50" i="33"/>
  <c r="AG50" i="33"/>
  <c r="AE50" i="33"/>
  <c r="AA50" i="33"/>
  <c r="BD42" i="33"/>
  <c r="BB42" i="33"/>
  <c r="AX42" i="33"/>
  <c r="AV42" i="33"/>
  <c r="AT42" i="33"/>
  <c r="AP42" i="33"/>
  <c r="AN42" i="33"/>
  <c r="AL42" i="33"/>
  <c r="BA42" i="33"/>
  <c r="AY42" i="33"/>
  <c r="AW42" i="33"/>
  <c r="AS42" i="33"/>
  <c r="AQ42" i="33"/>
  <c r="AO42" i="33"/>
  <c r="AK42" i="33"/>
  <c r="AI42" i="33"/>
  <c r="AG42" i="33"/>
  <c r="AC42" i="33"/>
  <c r="AH42" i="33"/>
  <c r="AD42" i="33"/>
  <c r="Y42" i="33"/>
  <c r="W42" i="33"/>
  <c r="U42" i="33"/>
  <c r="AJ42" i="33"/>
  <c r="AF42" i="33"/>
  <c r="AB42" i="33"/>
  <c r="X42" i="33"/>
  <c r="V42" i="33"/>
  <c r="T42" i="33"/>
  <c r="R42" i="33" l="1"/>
  <c r="Z42" i="33"/>
  <c r="S42" i="33"/>
  <c r="AA42" i="33"/>
  <c r="AE42" i="33"/>
  <c r="AM42" i="33"/>
  <c r="AU42" i="33"/>
  <c r="BC42" i="33"/>
  <c r="AR42" i="33"/>
  <c r="AZ42" i="33"/>
  <c r="AC50" i="33"/>
  <c r="AK50" i="33"/>
  <c r="AS50" i="33"/>
  <c r="BA50" i="33"/>
  <c r="AD50" i="33"/>
  <c r="AL50" i="33"/>
  <c r="AT50" i="33"/>
  <c r="BB50" i="33"/>
  <c r="I29" i="33"/>
  <c r="K34" i="33"/>
  <c r="S34" i="33"/>
  <c r="AA34" i="33"/>
  <c r="AI34" i="33"/>
  <c r="AQ34" i="33"/>
  <c r="AY34" i="33"/>
  <c r="N34" i="33"/>
  <c r="V34" i="33"/>
  <c r="AD34" i="33"/>
  <c r="AL34" i="33"/>
  <c r="AT34" i="33"/>
  <c r="AN58" i="33"/>
  <c r="AV58" i="33"/>
  <c r="BD58" i="33"/>
  <c r="AO58" i="33"/>
  <c r="W40" i="35"/>
  <c r="AE40" i="35"/>
  <c r="AM40" i="35"/>
  <c r="AU40" i="35"/>
  <c r="BC40" i="35"/>
  <c r="V40" i="35"/>
  <c r="AD40" i="35"/>
  <c r="AL40" i="35"/>
  <c r="AT40" i="35"/>
  <c r="BB40" i="35"/>
  <c r="Y44" i="35"/>
  <c r="AG44" i="35"/>
  <c r="AO44" i="35"/>
  <c r="AW44" i="35"/>
  <c r="T44" i="35"/>
  <c r="AB44" i="35"/>
  <c r="AJ44" i="35"/>
  <c r="AR44" i="35"/>
  <c r="AZ44" i="35"/>
  <c r="AH56" i="35"/>
  <c r="AP56" i="35"/>
  <c r="AX56" i="35"/>
  <c r="AG56" i="35"/>
  <c r="AO56" i="35"/>
  <c r="AW56" i="35"/>
  <c r="AI29" i="35"/>
  <c r="AQ37" i="33"/>
  <c r="AL56" i="33"/>
  <c r="AG53" i="33"/>
  <c r="Z40" i="33"/>
  <c r="AI33" i="33"/>
  <c r="AZ44" i="33"/>
  <c r="AT49" i="33"/>
  <c r="AS34" i="35"/>
  <c r="Q29" i="35"/>
  <c r="AF37" i="33"/>
  <c r="AL53" i="33"/>
  <c r="AI40" i="33"/>
  <c r="AU44" i="33"/>
  <c r="AF34" i="35"/>
  <c r="AW58" i="35"/>
  <c r="BC42" i="35"/>
  <c r="V33" i="33"/>
  <c r="AS49" i="33"/>
  <c r="T44" i="33"/>
  <c r="M34" i="35"/>
  <c r="AI43" i="33"/>
  <c r="AA46" i="33"/>
  <c r="I31" i="33"/>
  <c r="AR43" i="33"/>
  <c r="AR59" i="33"/>
  <c r="AG51" i="33"/>
  <c r="AF38" i="33"/>
  <c r="X32" i="35"/>
  <c r="AA36" i="35"/>
  <c r="AD48" i="35"/>
  <c r="AS46" i="33"/>
  <c r="AF46" i="33"/>
  <c r="AS54" i="33"/>
  <c r="AZ35" i="33"/>
  <c r="AT51" i="33"/>
  <c r="AY38" i="33"/>
  <c r="AG36" i="35"/>
  <c r="AJ48" i="35"/>
  <c r="AC46" i="33"/>
  <c r="AN54" i="33"/>
  <c r="AU31" i="33"/>
  <c r="AG35" i="33"/>
  <c r="AW43" i="33"/>
  <c r="AQ51" i="33"/>
  <c r="AI59" i="33"/>
  <c r="AV38" i="33"/>
  <c r="AD52" i="35"/>
  <c r="AH46" i="33"/>
  <c r="AQ46" i="33"/>
  <c r="BB54" i="33"/>
  <c r="AB31" i="33"/>
  <c r="Z35" i="33"/>
  <c r="AD43" i="33"/>
  <c r="AJ51" i="33"/>
  <c r="BA59" i="33"/>
  <c r="AI38" i="33"/>
  <c r="K32" i="35"/>
  <c r="AL52" i="35"/>
  <c r="AI46" i="33"/>
  <c r="AY46" i="33"/>
  <c r="AV46" i="33"/>
  <c r="BD54" i="33"/>
  <c r="O31" i="33"/>
  <c r="AH31" i="33"/>
  <c r="AM35" i="33"/>
  <c r="S43" i="33"/>
  <c r="AY43" i="33"/>
  <c r="AT43" i="33"/>
  <c r="AW51" i="33"/>
  <c r="AZ51" i="33"/>
  <c r="AK59" i="33"/>
  <c r="N38" i="33"/>
  <c r="BD38" i="33"/>
  <c r="BA38" i="33"/>
  <c r="U32" i="35"/>
  <c r="T36" i="35"/>
  <c r="AM48" i="35"/>
  <c r="AZ48" i="35"/>
  <c r="BB52" i="35"/>
  <c r="AK46" i="33"/>
  <c r="BA46" i="33"/>
  <c r="AX46" i="33"/>
  <c r="AL54" i="33"/>
  <c r="AQ54" i="33"/>
  <c r="AO31" i="33"/>
  <c r="T35" i="33"/>
  <c r="AG43" i="33"/>
  <c r="AB43" i="33"/>
  <c r="AA51" i="33"/>
  <c r="AD51" i="33"/>
  <c r="AP59" i="33"/>
  <c r="AY59" i="33"/>
  <c r="AD38" i="33"/>
  <c r="AC38" i="33"/>
  <c r="H32" i="35"/>
  <c r="AD36" i="35"/>
  <c r="AU48" i="35"/>
  <c r="BB48" i="35"/>
  <c r="AO52" i="35"/>
  <c r="W46" i="33"/>
  <c r="AE46" i="33"/>
  <c r="AM46" i="33"/>
  <c r="AU46" i="33"/>
  <c r="X46" i="33"/>
  <c r="AN46" i="33"/>
  <c r="BD46" i="33"/>
  <c r="AD54" i="33"/>
  <c r="AT54" i="33"/>
  <c r="AI54" i="33"/>
  <c r="AY54" i="33"/>
  <c r="Y31" i="33"/>
  <c r="L31" i="33"/>
  <c r="AR31" i="33"/>
  <c r="Q35" i="33"/>
  <c r="AW35" i="33"/>
  <c r="AJ35" i="33"/>
  <c r="Y43" i="33"/>
  <c r="AO43" i="33"/>
  <c r="T43" i="33"/>
  <c r="AJ43" i="33"/>
  <c r="AZ43" i="33"/>
  <c r="AI51" i="33"/>
  <c r="AY51" i="33"/>
  <c r="AL51" i="33"/>
  <c r="BB51" i="33"/>
  <c r="AX59" i="33"/>
  <c r="AQ59" i="33"/>
  <c r="AS29" i="33"/>
  <c r="P38" i="33"/>
  <c r="AN38" i="33"/>
  <c r="S38" i="33"/>
  <c r="AK38" i="33"/>
  <c r="AK32" i="35"/>
  <c r="AD32" i="35"/>
  <c r="AQ36" i="35"/>
  <c r="AJ36" i="35"/>
  <c r="AE48" i="35"/>
  <c r="BA48" i="35"/>
  <c r="AL48" i="35"/>
  <c r="AG52" i="35"/>
  <c r="AR52" i="35"/>
  <c r="AQ52" i="35"/>
  <c r="Y46" i="33"/>
  <c r="AG46" i="33"/>
  <c r="AO46" i="33"/>
  <c r="AW46" i="33"/>
  <c r="Z46" i="33"/>
  <c r="AF54" i="33"/>
  <c r="AV54" i="33"/>
  <c r="AK54" i="33"/>
  <c r="AE31" i="33"/>
  <c r="R31" i="33"/>
  <c r="W35" i="33"/>
  <c r="BC35" i="33"/>
  <c r="AA43" i="33"/>
  <c r="AQ43" i="33"/>
  <c r="V43" i="33"/>
  <c r="AL43" i="33"/>
  <c r="AO51" i="33"/>
  <c r="AB51" i="33"/>
  <c r="AJ59" i="33"/>
  <c r="AZ59" i="33"/>
  <c r="M29" i="33"/>
  <c r="X38" i="33"/>
  <c r="AT38" i="33"/>
  <c r="U38" i="33"/>
  <c r="AQ32" i="35"/>
  <c r="Q36" i="35"/>
  <c r="AW36" i="35"/>
  <c r="AK48" i="35"/>
  <c r="BC48" i="35"/>
  <c r="AB52" i="35"/>
  <c r="AT52" i="35"/>
  <c r="S33" i="33"/>
  <c r="AL33" i="33"/>
  <c r="AA37" i="33"/>
  <c r="AV37" i="33"/>
  <c r="AD49" i="33"/>
  <c r="AW53" i="33"/>
  <c r="S40" i="33"/>
  <c r="AP40" i="33"/>
  <c r="AE44" i="33"/>
  <c r="BB56" i="33"/>
  <c r="P34" i="35"/>
  <c r="BD50" i="35"/>
  <c r="AY33" i="33"/>
  <c r="P37" i="33"/>
  <c r="AC49" i="33"/>
  <c r="BB53" i="33"/>
  <c r="AY40" i="33"/>
  <c r="AJ44" i="33"/>
  <c r="AU56" i="33"/>
  <c r="AC34" i="35"/>
  <c r="AV34" i="35"/>
  <c r="AP58" i="35"/>
  <c r="AD42" i="35"/>
  <c r="AY48" i="33"/>
  <c r="F29" i="33"/>
  <c r="AP31" i="33"/>
  <c r="Z31" i="33"/>
  <c r="J31" i="33"/>
  <c r="AM31" i="33"/>
  <c r="W31" i="33"/>
  <c r="G31" i="33"/>
  <c r="AJ31" i="33"/>
  <c r="T31" i="33"/>
  <c r="AW31" i="33"/>
  <c r="AG31" i="33"/>
  <c r="Q31" i="33"/>
  <c r="AW38" i="33"/>
  <c r="AO38" i="33"/>
  <c r="AG38" i="33"/>
  <c r="Y38" i="33"/>
  <c r="Q38" i="33"/>
  <c r="AZ38" i="33"/>
  <c r="AR38" i="33"/>
  <c r="AJ38" i="33"/>
  <c r="AB38" i="33"/>
  <c r="T38" i="33"/>
  <c r="BC38" i="33"/>
  <c r="AU38" i="33"/>
  <c r="AM38" i="33"/>
  <c r="AE38" i="33"/>
  <c r="W38" i="33"/>
  <c r="O38" i="33"/>
  <c r="AX38" i="33"/>
  <c r="AP38" i="33"/>
  <c r="AH38" i="33"/>
  <c r="Z38" i="33"/>
  <c r="R38" i="33"/>
  <c r="U29" i="33"/>
  <c r="BB46" i="33"/>
  <c r="AT46" i="33"/>
  <c r="AL46" i="33"/>
  <c r="AD46" i="33"/>
  <c r="V46" i="33"/>
  <c r="AZ46" i="33"/>
  <c r="AR46" i="33"/>
  <c r="AJ46" i="33"/>
  <c r="AB46" i="33"/>
  <c r="BC46" i="33"/>
  <c r="AC29" i="33"/>
  <c r="AW54" i="33"/>
  <c r="AO54" i="33"/>
  <c r="AG54" i="33"/>
  <c r="AZ54" i="33"/>
  <c r="AR54" i="33"/>
  <c r="AJ54" i="33"/>
  <c r="BC54" i="33"/>
  <c r="AU54" i="33"/>
  <c r="AM54" i="33"/>
  <c r="AE54" i="33"/>
  <c r="AX54" i="33"/>
  <c r="AP54" i="33"/>
  <c r="AH54" i="33"/>
  <c r="AK28" i="33"/>
  <c r="AK29" i="33" s="1"/>
  <c r="G29" i="35"/>
  <c r="AL32" i="35"/>
  <c r="V32" i="35"/>
  <c r="AY32" i="35"/>
  <c r="AI32" i="35"/>
  <c r="S32" i="35"/>
  <c r="AV32" i="35"/>
  <c r="AF32" i="35"/>
  <c r="P32" i="35"/>
  <c r="AS32" i="35"/>
  <c r="AC32" i="35"/>
  <c r="M32" i="35"/>
  <c r="W29" i="35"/>
  <c r="AX48" i="35"/>
  <c r="AP48" i="35"/>
  <c r="AH48" i="35"/>
  <c r="Z48" i="35"/>
  <c r="AY48" i="35"/>
  <c r="AQ48" i="35"/>
  <c r="AI48" i="35"/>
  <c r="AA48" i="35"/>
  <c r="BD48" i="35"/>
  <c r="AV48" i="35"/>
  <c r="AN48" i="35"/>
  <c r="AF48" i="35"/>
  <c r="X48" i="35"/>
  <c r="AW48" i="35"/>
  <c r="AO48" i="35"/>
  <c r="AG48" i="35"/>
  <c r="Y48" i="35"/>
  <c r="J29" i="33"/>
  <c r="AX35" i="33"/>
  <c r="AH35" i="33"/>
  <c r="R35" i="33"/>
  <c r="AU35" i="33"/>
  <c r="AE35" i="33"/>
  <c r="O35" i="33"/>
  <c r="AR35" i="33"/>
  <c r="AB35" i="33"/>
  <c r="L35" i="33"/>
  <c r="AO35" i="33"/>
  <c r="Y35" i="33"/>
  <c r="R29" i="33"/>
  <c r="AX43" i="33"/>
  <c r="AP43" i="33"/>
  <c r="AH43" i="33"/>
  <c r="Z43" i="33"/>
  <c r="BC43" i="33"/>
  <c r="AU43" i="33"/>
  <c r="AM43" i="33"/>
  <c r="AE43" i="33"/>
  <c r="W43" i="33"/>
  <c r="BD43" i="33"/>
  <c r="AV43" i="33"/>
  <c r="AN43" i="33"/>
  <c r="AF43" i="33"/>
  <c r="X43" i="33"/>
  <c r="BA43" i="33"/>
  <c r="AS43" i="33"/>
  <c r="AK43" i="33"/>
  <c r="AC43" i="33"/>
  <c r="U43" i="33"/>
  <c r="Z29" i="33"/>
  <c r="AX51" i="33"/>
  <c r="AP51" i="33"/>
  <c r="AH51" i="33"/>
  <c r="BC51" i="33"/>
  <c r="AU51" i="33"/>
  <c r="AM51" i="33"/>
  <c r="AE51" i="33"/>
  <c r="BD51" i="33"/>
  <c r="AV51" i="33"/>
  <c r="AN51" i="33"/>
  <c r="AF51" i="33"/>
  <c r="BA51" i="33"/>
  <c r="AS51" i="33"/>
  <c r="AK51" i="33"/>
  <c r="AC51" i="33"/>
  <c r="AH29" i="33"/>
  <c r="AW59" i="33"/>
  <c r="AO59" i="33"/>
  <c r="BD59" i="33"/>
  <c r="AV59" i="33"/>
  <c r="AN59" i="33"/>
  <c r="BC59" i="33"/>
  <c r="AU59" i="33"/>
  <c r="AM59" i="33"/>
  <c r="BB59" i="33"/>
  <c r="AT59" i="33"/>
  <c r="AL59" i="33"/>
  <c r="K29" i="35"/>
  <c r="AR36" i="35"/>
  <c r="AB36" i="35"/>
  <c r="L36" i="35"/>
  <c r="AO36" i="35"/>
  <c r="Y36" i="35"/>
  <c r="BB36" i="35"/>
  <c r="AL36" i="35"/>
  <c r="V36" i="35"/>
  <c r="AY36" i="35"/>
  <c r="AI36" i="35"/>
  <c r="S36" i="35"/>
  <c r="AA29" i="35"/>
  <c r="BC52" i="35"/>
  <c r="AU52" i="35"/>
  <c r="AM52" i="35"/>
  <c r="AX52" i="35"/>
  <c r="AP52" i="35"/>
  <c r="AH52" i="35"/>
  <c r="AK52" i="35"/>
  <c r="AC52" i="35"/>
  <c r="BA52" i="35"/>
  <c r="AS52" i="35"/>
  <c r="BD52" i="35"/>
  <c r="AV52" i="35"/>
  <c r="AN52" i="35"/>
  <c r="AF52" i="35"/>
  <c r="AI52" i="35"/>
  <c r="AT38" i="35"/>
  <c r="S38" i="35"/>
  <c r="AF41" i="33"/>
  <c r="W29" i="33"/>
  <c r="V38" i="33"/>
  <c r="AL38" i="33"/>
  <c r="BB38" i="33"/>
  <c r="AA38" i="33"/>
  <c r="AQ38" i="33"/>
  <c r="AA32" i="35"/>
  <c r="N32" i="35"/>
  <c r="AT32" i="35"/>
  <c r="N36" i="35"/>
  <c r="AT36" i="35"/>
  <c r="AC48" i="35"/>
  <c r="AS48" i="35"/>
  <c r="AB48" i="35"/>
  <c r="AR48" i="35"/>
  <c r="AE52" i="35"/>
  <c r="AJ52" i="35"/>
  <c r="AZ52" i="35"/>
  <c r="AW52" i="35"/>
  <c r="AR42" i="35"/>
  <c r="AS32" i="33"/>
  <c r="K31" i="33"/>
  <c r="S31" i="33"/>
  <c r="AA31" i="33"/>
  <c r="AI31" i="33"/>
  <c r="AQ31" i="33"/>
  <c r="AY31" i="33"/>
  <c r="N31" i="33"/>
  <c r="V31" i="33"/>
  <c r="AD31" i="33"/>
  <c r="AL31" i="33"/>
  <c r="AT31" i="33"/>
  <c r="K35" i="33"/>
  <c r="S35" i="33"/>
  <c r="AA35" i="33"/>
  <c r="AI35" i="33"/>
  <c r="AQ35" i="33"/>
  <c r="AY35" i="33"/>
  <c r="N35" i="33"/>
  <c r="V35" i="33"/>
  <c r="AD35" i="33"/>
  <c r="AL35" i="33"/>
  <c r="AT35" i="33"/>
  <c r="BB35" i="33"/>
  <c r="O32" i="35"/>
  <c r="W32" i="35"/>
  <c r="AE32" i="35"/>
  <c r="AM32" i="35"/>
  <c r="AU32" i="35"/>
  <c r="J32" i="35"/>
  <c r="R32" i="35"/>
  <c r="Z32" i="35"/>
  <c r="AH32" i="35"/>
  <c r="AP32" i="35"/>
  <c r="AX32" i="35"/>
  <c r="M36" i="35"/>
  <c r="U36" i="35"/>
  <c r="AC36" i="35"/>
  <c r="AK36" i="35"/>
  <c r="AS36" i="35"/>
  <c r="BA36" i="35"/>
  <c r="P36" i="35"/>
  <c r="X36" i="35"/>
  <c r="AF36" i="35"/>
  <c r="AN36" i="35"/>
  <c r="AV36" i="35"/>
  <c r="BD36" i="35"/>
  <c r="AQ36" i="33"/>
  <c r="M31" i="33"/>
  <c r="U31" i="33"/>
  <c r="AC31" i="33"/>
  <c r="AK31" i="33"/>
  <c r="AS31" i="33"/>
  <c r="H31" i="33"/>
  <c r="P31" i="33"/>
  <c r="X31" i="33"/>
  <c r="AF31" i="33"/>
  <c r="AN31" i="33"/>
  <c r="AV31" i="33"/>
  <c r="M35" i="33"/>
  <c r="U35" i="33"/>
  <c r="AC35" i="33"/>
  <c r="AK35" i="33"/>
  <c r="AS35" i="33"/>
  <c r="BA35" i="33"/>
  <c r="P35" i="33"/>
  <c r="X35" i="33"/>
  <c r="AF35" i="33"/>
  <c r="AN35" i="33"/>
  <c r="AV35" i="33"/>
  <c r="I32" i="35"/>
  <c r="Q32" i="35"/>
  <c r="Y32" i="35"/>
  <c r="AG32" i="35"/>
  <c r="AO32" i="35"/>
  <c r="AW32" i="35"/>
  <c r="L32" i="35"/>
  <c r="T32" i="35"/>
  <c r="AB32" i="35"/>
  <c r="AJ32" i="35"/>
  <c r="AR32" i="35"/>
  <c r="AZ32" i="35"/>
  <c r="O36" i="35"/>
  <c r="W36" i="35"/>
  <c r="AE36" i="35"/>
  <c r="AM36" i="35"/>
  <c r="AU36" i="35"/>
  <c r="BC36" i="35"/>
  <c r="R36" i="35"/>
  <c r="Z36" i="35"/>
  <c r="AH36" i="35"/>
  <c r="AP36" i="35"/>
  <c r="AX36" i="35"/>
  <c r="AC42" i="35"/>
  <c r="AM42" i="35"/>
  <c r="AN50" i="35"/>
  <c r="AO50" i="35"/>
  <c r="AP32" i="33"/>
  <c r="K33" i="33"/>
  <c r="AQ33" i="33"/>
  <c r="AD33" i="33"/>
  <c r="S37" i="33"/>
  <c r="AY37" i="33"/>
  <c r="AN37" i="33"/>
  <c r="AE45" i="33"/>
  <c r="AL49" i="33"/>
  <c r="AK49" i="33"/>
  <c r="AD53" i="33"/>
  <c r="AQ40" i="33"/>
  <c r="AH40" i="33"/>
  <c r="AB44" i="33"/>
  <c r="W44" i="33"/>
  <c r="BC44" i="33"/>
  <c r="BC56" i="33"/>
  <c r="AK34" i="35"/>
  <c r="X34" i="35"/>
  <c r="AN46" i="35"/>
  <c r="AO58" i="35"/>
  <c r="AX58" i="35"/>
  <c r="V42" i="35"/>
  <c r="AJ42" i="35"/>
  <c r="AU42" i="35"/>
  <c r="AV50" i="35"/>
  <c r="AW50" i="35"/>
  <c r="AP36" i="33"/>
  <c r="AA33" i="33"/>
  <c r="N33" i="33"/>
  <c r="AT33" i="33"/>
  <c r="AI37" i="33"/>
  <c r="X37" i="33"/>
  <c r="BD37" i="33"/>
  <c r="BB49" i="33"/>
  <c r="BA49" i="33"/>
  <c r="AO53" i="33"/>
  <c r="AT53" i="33"/>
  <c r="BD57" i="33"/>
  <c r="AA40" i="33"/>
  <c r="R40" i="33"/>
  <c r="AX40" i="33"/>
  <c r="AR44" i="33"/>
  <c r="AM44" i="33"/>
  <c r="AM56" i="33"/>
  <c r="AT56" i="33"/>
  <c r="U34" i="35"/>
  <c r="BA34" i="35"/>
  <c r="AN34" i="35"/>
  <c r="AH58" i="35"/>
  <c r="U42" i="35"/>
  <c r="AZ42" i="35"/>
  <c r="AF50" i="35"/>
  <c r="AG50" i="35"/>
  <c r="T32" i="33"/>
  <c r="T36" i="33"/>
  <c r="O33" i="33"/>
  <c r="AE33" i="33"/>
  <c r="AU33" i="33"/>
  <c r="R33" i="33"/>
  <c r="AH33" i="33"/>
  <c r="AX33" i="33"/>
  <c r="W37" i="33"/>
  <c r="AM37" i="33"/>
  <c r="BC37" i="33"/>
  <c r="AB37" i="33"/>
  <c r="AR37" i="33"/>
  <c r="AH49" i="33"/>
  <c r="AX49" i="33"/>
  <c r="AG49" i="33"/>
  <c r="AW49" i="33"/>
  <c r="AC53" i="33"/>
  <c r="AS53" i="33"/>
  <c r="AH53" i="33"/>
  <c r="AX53" i="33"/>
  <c r="AU57" i="33"/>
  <c r="AE40" i="33"/>
  <c r="AU40" i="33"/>
  <c r="V40" i="33"/>
  <c r="AL40" i="33"/>
  <c r="BB40" i="33"/>
  <c r="AF44" i="33"/>
  <c r="AV44" i="33"/>
  <c r="AA44" i="33"/>
  <c r="AQ44" i="33"/>
  <c r="AZ48" i="33"/>
  <c r="AQ56" i="33"/>
  <c r="AH56" i="33"/>
  <c r="AX56" i="33"/>
  <c r="Q34" i="35"/>
  <c r="AG34" i="35"/>
  <c r="AW34" i="35"/>
  <c r="T34" i="35"/>
  <c r="AJ34" i="35"/>
  <c r="AZ34" i="35"/>
  <c r="AY38" i="35"/>
  <c r="AK46" i="35"/>
  <c r="AK58" i="35"/>
  <c r="BA58" i="35"/>
  <c r="AT58" i="35"/>
  <c r="Z42" i="35"/>
  <c r="Y42" i="35"/>
  <c r="AN42" i="35"/>
  <c r="BD42" i="35"/>
  <c r="AY42" i="35"/>
  <c r="AJ50" i="35"/>
  <c r="AZ50" i="35"/>
  <c r="AK50" i="35"/>
  <c r="BA50" i="35"/>
  <c r="W32" i="33"/>
  <c r="W36" i="33"/>
  <c r="W33" i="33"/>
  <c r="AM33" i="33"/>
  <c r="J33" i="33"/>
  <c r="Z33" i="33"/>
  <c r="AP33" i="33"/>
  <c r="O37" i="33"/>
  <c r="AE37" i="33"/>
  <c r="AU37" i="33"/>
  <c r="T37" i="33"/>
  <c r="AJ37" i="33"/>
  <c r="AZ37" i="33"/>
  <c r="AM41" i="33"/>
  <c r="AJ45" i="33"/>
  <c r="Z49" i="33"/>
  <c r="AP49" i="33"/>
  <c r="Y49" i="33"/>
  <c r="AO49" i="33"/>
  <c r="AK53" i="33"/>
  <c r="BA53" i="33"/>
  <c r="AP53" i="33"/>
  <c r="O29" i="33"/>
  <c r="W40" i="33"/>
  <c r="AM40" i="33"/>
  <c r="BC40" i="33"/>
  <c r="AD40" i="33"/>
  <c r="AT40" i="33"/>
  <c r="X44" i="33"/>
  <c r="AN44" i="33"/>
  <c r="BD44" i="33"/>
  <c r="AI44" i="33"/>
  <c r="AY44" i="33"/>
  <c r="AI56" i="33"/>
  <c r="AY56" i="33"/>
  <c r="AP56" i="33"/>
  <c r="Y34" i="35"/>
  <c r="AO34" i="35"/>
  <c r="L34" i="35"/>
  <c r="AB34" i="35"/>
  <c r="AR34" i="35"/>
  <c r="AD38" i="35"/>
  <c r="AS58" i="35"/>
  <c r="AL58" i="35"/>
  <c r="BB58" i="35"/>
  <c r="R42" i="35"/>
  <c r="AI42" i="35"/>
  <c r="AG42" i="35"/>
  <c r="AV42" i="35"/>
  <c r="AQ42" i="35"/>
  <c r="AB50" i="35"/>
  <c r="AR50" i="35"/>
  <c r="AC50" i="35"/>
  <c r="AS50" i="35"/>
  <c r="AG32" i="33"/>
  <c r="AF32" i="33"/>
  <c r="AG36" i="33"/>
  <c r="AD36" i="33"/>
  <c r="I33" i="33"/>
  <c r="Q33" i="33"/>
  <c r="Y33" i="33"/>
  <c r="AG33" i="33"/>
  <c r="AO33" i="33"/>
  <c r="AW33" i="33"/>
  <c r="L33" i="33"/>
  <c r="T33" i="33"/>
  <c r="AB33" i="33"/>
  <c r="AJ33" i="33"/>
  <c r="AR33" i="33"/>
  <c r="AZ33" i="33"/>
  <c r="Q37" i="33"/>
  <c r="Y37" i="33"/>
  <c r="AG37" i="33"/>
  <c r="AO37" i="33"/>
  <c r="AW37" i="33"/>
  <c r="N37" i="33"/>
  <c r="V37" i="33"/>
  <c r="AD37" i="33"/>
  <c r="AL37" i="33"/>
  <c r="AT37" i="33"/>
  <c r="BB37" i="33"/>
  <c r="W41" i="33"/>
  <c r="AV41" i="33"/>
  <c r="AZ45" i="33"/>
  <c r="AF49" i="33"/>
  <c r="AN49" i="33"/>
  <c r="AV49" i="33"/>
  <c r="BD49" i="33"/>
  <c r="AE49" i="33"/>
  <c r="AM49" i="33"/>
  <c r="AU49" i="33"/>
  <c r="BC49" i="33"/>
  <c r="AE53" i="33"/>
  <c r="AM53" i="33"/>
  <c r="AU53" i="33"/>
  <c r="BC53" i="33"/>
  <c r="AJ53" i="33"/>
  <c r="AR53" i="33"/>
  <c r="AZ53" i="33"/>
  <c r="AE29" i="33"/>
  <c r="U40" i="33"/>
  <c r="AC40" i="33"/>
  <c r="AK40" i="33"/>
  <c r="AS40" i="33"/>
  <c r="BA40" i="33"/>
  <c r="T40" i="33"/>
  <c r="AB40" i="33"/>
  <c r="AJ40" i="33"/>
  <c r="AR40" i="33"/>
  <c r="AZ40" i="33"/>
  <c r="V44" i="33"/>
  <c r="AD44" i="33"/>
  <c r="AL44" i="33"/>
  <c r="AT44" i="33"/>
  <c r="BB44" i="33"/>
  <c r="Y44" i="33"/>
  <c r="AG44" i="33"/>
  <c r="AO44" i="33"/>
  <c r="AW44" i="33"/>
  <c r="AJ48" i="33"/>
  <c r="AG56" i="33"/>
  <c r="AO56" i="33"/>
  <c r="AW56" i="33"/>
  <c r="AF56" i="33"/>
  <c r="AN56" i="33"/>
  <c r="AV56" i="33"/>
  <c r="BD56" i="33"/>
  <c r="O34" i="35"/>
  <c r="W34" i="35"/>
  <c r="AE34" i="35"/>
  <c r="AM34" i="35"/>
  <c r="AU34" i="35"/>
  <c r="J34" i="35"/>
  <c r="R34" i="35"/>
  <c r="Z34" i="35"/>
  <c r="AH34" i="35"/>
  <c r="AP34" i="35"/>
  <c r="AX34" i="35"/>
  <c r="N38" i="35"/>
  <c r="AI38" i="35"/>
  <c r="X46" i="35"/>
  <c r="BA46" i="35"/>
  <c r="AI58" i="35"/>
  <c r="AQ58" i="35"/>
  <c r="AY58" i="35"/>
  <c r="AJ58" i="35"/>
  <c r="AR58" i="35"/>
  <c r="AZ58" i="35"/>
  <c r="Y29" i="35"/>
  <c r="T42" i="35"/>
  <c r="AB42" i="35"/>
  <c r="S42" i="35"/>
  <c r="AA42" i="35"/>
  <c r="AH42" i="35"/>
  <c r="AP42" i="35"/>
  <c r="AX42" i="35"/>
  <c r="AK42" i="35"/>
  <c r="AS42" i="35"/>
  <c r="BA42" i="35"/>
  <c r="AD50" i="35"/>
  <c r="AL50" i="35"/>
  <c r="AT50" i="35"/>
  <c r="BB50" i="35"/>
  <c r="AE50" i="35"/>
  <c r="AM50" i="35"/>
  <c r="AU50" i="35"/>
  <c r="BC50" i="35"/>
  <c r="M32" i="33"/>
  <c r="J32" i="33"/>
  <c r="AZ32" i="33"/>
  <c r="BC36" i="33"/>
  <c r="AZ36" i="33"/>
  <c r="M33" i="33"/>
  <c r="U33" i="33"/>
  <c r="AC33" i="33"/>
  <c r="AK33" i="33"/>
  <c r="AS33" i="33"/>
  <c r="BA33" i="33"/>
  <c r="P33" i="33"/>
  <c r="X33" i="33"/>
  <c r="AF33" i="33"/>
  <c r="AN33" i="33"/>
  <c r="AV33" i="33"/>
  <c r="M37" i="33"/>
  <c r="U37" i="33"/>
  <c r="AC37" i="33"/>
  <c r="AK37" i="33"/>
  <c r="AS37" i="33"/>
  <c r="BA37" i="33"/>
  <c r="R37" i="33"/>
  <c r="Z37" i="33"/>
  <c r="AH37" i="33"/>
  <c r="AP37" i="33"/>
  <c r="AX37" i="33"/>
  <c r="AU45" i="33"/>
  <c r="AB49" i="33"/>
  <c r="AJ49" i="33"/>
  <c r="AR49" i="33"/>
  <c r="AZ49" i="33"/>
  <c r="AA49" i="33"/>
  <c r="AI49" i="33"/>
  <c r="AQ49" i="33"/>
  <c r="AY49" i="33"/>
  <c r="AI53" i="33"/>
  <c r="AQ53" i="33"/>
  <c r="AY53" i="33"/>
  <c r="AF53" i="33"/>
  <c r="AN53" i="33"/>
  <c r="AV53" i="33"/>
  <c r="BD53" i="33"/>
  <c r="S29" i="33"/>
  <c r="Q40" i="33"/>
  <c r="Y40" i="33"/>
  <c r="AG40" i="33"/>
  <c r="AO40" i="33"/>
  <c r="AW40" i="33"/>
  <c r="P40" i="33"/>
  <c r="X40" i="33"/>
  <c r="AF40" i="33"/>
  <c r="AN40" i="33"/>
  <c r="AV40" i="33"/>
  <c r="Z44" i="33"/>
  <c r="AH44" i="33"/>
  <c r="AP44" i="33"/>
  <c r="AX44" i="33"/>
  <c r="U44" i="33"/>
  <c r="AC44" i="33"/>
  <c r="AK44" i="33"/>
  <c r="AS44" i="33"/>
  <c r="AI48" i="33"/>
  <c r="AK56" i="33"/>
  <c r="AS56" i="33"/>
  <c r="BA56" i="33"/>
  <c r="AJ56" i="33"/>
  <c r="AR56" i="33"/>
  <c r="K34" i="35"/>
  <c r="S34" i="35"/>
  <c r="AA34" i="35"/>
  <c r="AI34" i="35"/>
  <c r="AQ34" i="35"/>
  <c r="AY34" i="35"/>
  <c r="N34" i="35"/>
  <c r="V34" i="35"/>
  <c r="AD34" i="35"/>
  <c r="AL34" i="35"/>
  <c r="AT34" i="35"/>
  <c r="BB34" i="35"/>
  <c r="BD46" i="35"/>
  <c r="AM58" i="35"/>
  <c r="AU58" i="35"/>
  <c r="BC58" i="35"/>
  <c r="AN58" i="35"/>
  <c r="AV58" i="35"/>
  <c r="BD58" i="35"/>
  <c r="X42" i="35"/>
  <c r="AF42" i="35"/>
  <c r="W42" i="35"/>
  <c r="AE42" i="35"/>
  <c r="AL42" i="35"/>
  <c r="AT42" i="35"/>
  <c r="BB42" i="35"/>
  <c r="AO42" i="35"/>
  <c r="Z50" i="35"/>
  <c r="AH50" i="35"/>
  <c r="AP50" i="35"/>
  <c r="AX50" i="35"/>
  <c r="AA50" i="35"/>
  <c r="AI50" i="35"/>
  <c r="AQ50" i="35"/>
  <c r="M29" i="35"/>
  <c r="AW38" i="35"/>
  <c r="AO38" i="35"/>
  <c r="AG38" i="35"/>
  <c r="Y38" i="35"/>
  <c r="Q38" i="35"/>
  <c r="AZ38" i="35"/>
  <c r="AR38" i="35"/>
  <c r="AJ38" i="35"/>
  <c r="AB38" i="35"/>
  <c r="T38" i="35"/>
  <c r="BA38" i="35"/>
  <c r="AS38" i="35"/>
  <c r="AK38" i="35"/>
  <c r="AC38" i="35"/>
  <c r="U38" i="35"/>
  <c r="BD38" i="35"/>
  <c r="AV38" i="35"/>
  <c r="AN38" i="35"/>
  <c r="AF38" i="35"/>
  <c r="X38" i="35"/>
  <c r="P38" i="35"/>
  <c r="AC28" i="35"/>
  <c r="AC29" i="35" s="1"/>
  <c r="R28" i="35"/>
  <c r="R29" i="35" s="1"/>
  <c r="Z28" i="35"/>
  <c r="AP28" i="35"/>
  <c r="AP29" i="35" s="1"/>
  <c r="AF29" i="33"/>
  <c r="BB57" i="33"/>
  <c r="AT57" i="33"/>
  <c r="AL57" i="33"/>
  <c r="BA57" i="33"/>
  <c r="AS57" i="33"/>
  <c r="AK57" i="33"/>
  <c r="AX57" i="33"/>
  <c r="AP57" i="33"/>
  <c r="AH57" i="33"/>
  <c r="AW57" i="33"/>
  <c r="AO57" i="33"/>
  <c r="AG57" i="33"/>
  <c r="P29" i="33"/>
  <c r="BB41" i="33"/>
  <c r="AT41" i="33"/>
  <c r="AL41" i="33"/>
  <c r="AD41" i="33"/>
  <c r="V41" i="33"/>
  <c r="BA41" i="33"/>
  <c r="AS41" i="33"/>
  <c r="AK41" i="33"/>
  <c r="AC41" i="33"/>
  <c r="U41" i="33"/>
  <c r="AX41" i="33"/>
  <c r="AP41" i="33"/>
  <c r="AH41" i="33"/>
  <c r="Z41" i="33"/>
  <c r="R41" i="33"/>
  <c r="AW41" i="33"/>
  <c r="AO41" i="33"/>
  <c r="AG41" i="33"/>
  <c r="Y41" i="33"/>
  <c r="Q41" i="33"/>
  <c r="O32" i="33"/>
  <c r="AK32" i="33"/>
  <c r="L32" i="33"/>
  <c r="AH32" i="33"/>
  <c r="O36" i="33"/>
  <c r="AI36" i="33"/>
  <c r="L36" i="33"/>
  <c r="AH36" i="33"/>
  <c r="BB36" i="33"/>
  <c r="AA41" i="33"/>
  <c r="T41" i="33"/>
  <c r="AZ41" i="33"/>
  <c r="BD45" i="33"/>
  <c r="AY45" i="33"/>
  <c r="AY57" i="33"/>
  <c r="AN48" i="33"/>
  <c r="BD48" i="33"/>
  <c r="BC48" i="33"/>
  <c r="R38" i="35"/>
  <c r="AX38" i="35"/>
  <c r="AM38" i="35"/>
  <c r="BC38" i="35"/>
  <c r="AB46" i="35"/>
  <c r="Y46" i="35"/>
  <c r="AO46" i="35"/>
  <c r="Q32" i="33"/>
  <c r="AM32" i="33"/>
  <c r="P32" i="33"/>
  <c r="Q36" i="33"/>
  <c r="AM36" i="33"/>
  <c r="N36" i="33"/>
  <c r="AE41" i="33"/>
  <c r="AU41" i="33"/>
  <c r="X41" i="33"/>
  <c r="AN41" i="33"/>
  <c r="BD41" i="33"/>
  <c r="AB45" i="33"/>
  <c r="AR45" i="33"/>
  <c r="W45" i="33"/>
  <c r="AM45" i="33"/>
  <c r="AM57" i="33"/>
  <c r="BC57" i="33"/>
  <c r="AV57" i="33"/>
  <c r="AB48" i="33"/>
  <c r="AR48" i="33"/>
  <c r="AA48" i="33"/>
  <c r="V38" i="35"/>
  <c r="AL38" i="35"/>
  <c r="BB38" i="35"/>
  <c r="AA38" i="35"/>
  <c r="AQ38" i="35"/>
  <c r="AF46" i="35"/>
  <c r="AV46" i="35"/>
  <c r="AC46" i="35"/>
  <c r="U29" i="35"/>
  <c r="BC46" i="35"/>
  <c r="AU46" i="35"/>
  <c r="AM46" i="35"/>
  <c r="AE46" i="35"/>
  <c r="W46" i="35"/>
  <c r="AX46" i="35"/>
  <c r="AP46" i="35"/>
  <c r="AH46" i="35"/>
  <c r="Z46" i="35"/>
  <c r="AY46" i="35"/>
  <c r="AQ46" i="35"/>
  <c r="AI46" i="35"/>
  <c r="AA46" i="35"/>
  <c r="BB46" i="35"/>
  <c r="AT46" i="35"/>
  <c r="AL46" i="35"/>
  <c r="AD46" i="35"/>
  <c r="V46" i="35"/>
  <c r="G29" i="33"/>
  <c r="AT32" i="33"/>
  <c r="AL32" i="33"/>
  <c r="AD32" i="33"/>
  <c r="V32" i="33"/>
  <c r="N32" i="33"/>
  <c r="AY32" i="33"/>
  <c r="AQ32" i="33"/>
  <c r="AI32" i="33"/>
  <c r="AA32" i="33"/>
  <c r="S32" i="33"/>
  <c r="AW48" i="33"/>
  <c r="AO48" i="33"/>
  <c r="AG48" i="33"/>
  <c r="Y48" i="33"/>
  <c r="AX48" i="33"/>
  <c r="AP48" i="33"/>
  <c r="AH48" i="33"/>
  <c r="Z48" i="33"/>
  <c r="BA48" i="33"/>
  <c r="AS48" i="33"/>
  <c r="AK48" i="33"/>
  <c r="AC48" i="33"/>
  <c r="BB48" i="33"/>
  <c r="AT48" i="33"/>
  <c r="AL48" i="33"/>
  <c r="AD48" i="33"/>
  <c r="J28" i="35"/>
  <c r="AH28" i="35"/>
  <c r="AH29" i="35" s="1"/>
  <c r="K29" i="33"/>
  <c r="BD36" i="33"/>
  <c r="AV36" i="33"/>
  <c r="AN36" i="33"/>
  <c r="AF36" i="33"/>
  <c r="X36" i="33"/>
  <c r="P36" i="33"/>
  <c r="BA36" i="33"/>
  <c r="AS36" i="33"/>
  <c r="AK36" i="33"/>
  <c r="AC36" i="33"/>
  <c r="U36" i="33"/>
  <c r="M36" i="33"/>
  <c r="AA28" i="33"/>
  <c r="AA29" i="33" s="1"/>
  <c r="T29" i="33"/>
  <c r="AW45" i="33"/>
  <c r="AO45" i="33"/>
  <c r="AG45" i="33"/>
  <c r="Y45" i="33"/>
  <c r="BB45" i="33"/>
  <c r="AT45" i="33"/>
  <c r="AL45" i="33"/>
  <c r="AD45" i="33"/>
  <c r="V45" i="33"/>
  <c r="BA45" i="33"/>
  <c r="AS45" i="33"/>
  <c r="AK45" i="33"/>
  <c r="AC45" i="33"/>
  <c r="U45" i="33"/>
  <c r="AX45" i="33"/>
  <c r="AP45" i="33"/>
  <c r="AH45" i="33"/>
  <c r="Z45" i="33"/>
  <c r="Y32" i="33"/>
  <c r="AU32" i="33"/>
  <c r="X32" i="33"/>
  <c r="AR32" i="33"/>
  <c r="Y36" i="33"/>
  <c r="AU36" i="33"/>
  <c r="V36" i="33"/>
  <c r="AR36" i="33"/>
  <c r="AQ41" i="33"/>
  <c r="AJ41" i="33"/>
  <c r="X45" i="33"/>
  <c r="AN45" i="33"/>
  <c r="AI45" i="33"/>
  <c r="AI57" i="33"/>
  <c r="AR57" i="33"/>
  <c r="X48" i="33"/>
  <c r="AM48" i="33"/>
  <c r="AH38" i="35"/>
  <c r="W38" i="35"/>
  <c r="AR46" i="35"/>
  <c r="I32" i="33"/>
  <c r="AC32" i="33"/>
  <c r="AW32" i="33"/>
  <c r="Z32" i="33"/>
  <c r="AV32" i="33"/>
  <c r="AA36" i="33"/>
  <c r="AW36" i="33"/>
  <c r="Z36" i="33"/>
  <c r="AT36" i="33"/>
  <c r="K32" i="33"/>
  <c r="U32" i="33"/>
  <c r="AE32" i="33"/>
  <c r="AO32" i="33"/>
  <c r="H32" i="33"/>
  <c r="R32" i="33"/>
  <c r="AB32" i="33"/>
  <c r="AN32" i="33"/>
  <c r="AX32" i="33"/>
  <c r="S36" i="33"/>
  <c r="AE36" i="33"/>
  <c r="AO36" i="33"/>
  <c r="AY36" i="33"/>
  <c r="R36" i="33"/>
  <c r="AB36" i="33"/>
  <c r="AL36" i="33"/>
  <c r="AX36" i="33"/>
  <c r="S41" i="33"/>
  <c r="AI41" i="33"/>
  <c r="AY41" i="33"/>
  <c r="AB41" i="33"/>
  <c r="AR41" i="33"/>
  <c r="AF45" i="33"/>
  <c r="AV45" i="33"/>
  <c r="AA45" i="33"/>
  <c r="AQ45" i="33"/>
  <c r="AQ57" i="33"/>
  <c r="AJ57" i="33"/>
  <c r="AZ57" i="33"/>
  <c r="AF48" i="33"/>
  <c r="AV48" i="33"/>
  <c r="AE48" i="33"/>
  <c r="AU48" i="33"/>
  <c r="Z38" i="35"/>
  <c r="AP38" i="35"/>
  <c r="O38" i="35"/>
  <c r="AE38" i="35"/>
  <c r="AU38" i="35"/>
  <c r="AJ46" i="35"/>
  <c r="AZ46" i="35"/>
  <c r="AG46" i="35"/>
  <c r="AW46" i="35"/>
  <c r="AM28" i="35"/>
  <c r="AM29" i="35" s="1"/>
  <c r="AQ28" i="35"/>
  <c r="AQ29" i="35" s="1"/>
  <c r="T28" i="35"/>
  <c r="T29" i="35" s="1"/>
  <c r="AF28" i="35"/>
  <c r="AV28" i="35"/>
  <c r="AV29" i="35" s="1"/>
  <c r="P28" i="35"/>
  <c r="P29" i="35" s="1"/>
  <c r="AJ28" i="35"/>
  <c r="AJ29" i="35" s="1"/>
  <c r="N28" i="35"/>
  <c r="V28" i="35"/>
  <c r="V29" i="35" s="1"/>
  <c r="AD28" i="35"/>
  <c r="AL28" i="35"/>
  <c r="AL29" i="35" s="1"/>
  <c r="AT28" i="35"/>
  <c r="AT29" i="35" s="1"/>
  <c r="L28" i="35"/>
  <c r="L29" i="35" s="1"/>
  <c r="AB28" i="35"/>
  <c r="AN28" i="35"/>
  <c r="AN29" i="35" s="1"/>
  <c r="H28" i="35"/>
  <c r="H29" i="35" s="1"/>
  <c r="X28" i="35"/>
  <c r="X29" i="35" s="1"/>
  <c r="AR28" i="35"/>
  <c r="AR29" i="35" s="1"/>
  <c r="F28" i="35"/>
  <c r="E62" i="35"/>
  <c r="AX30" i="35"/>
  <c r="AV30" i="35"/>
  <c r="AT30" i="35"/>
  <c r="AR30" i="35"/>
  <c r="AP30" i="35"/>
  <c r="AN30" i="35"/>
  <c r="AL30" i="35"/>
  <c r="AJ30" i="35"/>
  <c r="AH30" i="35"/>
  <c r="AF30" i="35"/>
  <c r="AD30" i="35"/>
  <c r="AB30" i="35"/>
  <c r="Z30" i="35"/>
  <c r="X30" i="35"/>
  <c r="V30" i="35"/>
  <c r="T30" i="35"/>
  <c r="R30" i="35"/>
  <c r="P30" i="35"/>
  <c r="N30" i="35"/>
  <c r="L30" i="35"/>
  <c r="J30" i="35"/>
  <c r="H30" i="35"/>
  <c r="F30" i="35"/>
  <c r="F60" i="35" s="1"/>
  <c r="AW30" i="35"/>
  <c r="AU30" i="35"/>
  <c r="AS30" i="35"/>
  <c r="AQ30" i="35"/>
  <c r="AO30" i="35"/>
  <c r="AM30" i="35"/>
  <c r="AK30" i="35"/>
  <c r="AI30" i="35"/>
  <c r="AG30" i="35"/>
  <c r="AE30" i="35"/>
  <c r="AC30" i="35"/>
  <c r="AA30" i="35"/>
  <c r="Y30" i="35"/>
  <c r="W30" i="35"/>
  <c r="U30" i="35"/>
  <c r="S30" i="35"/>
  <c r="Q30" i="35"/>
  <c r="O30" i="35"/>
  <c r="M30" i="35"/>
  <c r="K30" i="35"/>
  <c r="I30" i="35"/>
  <c r="G30" i="35"/>
  <c r="E62" i="33"/>
  <c r="AX30" i="33"/>
  <c r="AV30" i="33"/>
  <c r="AT30" i="33"/>
  <c r="AR30" i="33"/>
  <c r="AP30" i="33"/>
  <c r="AN30" i="33"/>
  <c r="AL30" i="33"/>
  <c r="AJ30" i="33"/>
  <c r="AH30" i="33"/>
  <c r="AF30" i="33"/>
  <c r="AD30" i="33"/>
  <c r="AB30" i="33"/>
  <c r="Z30" i="33"/>
  <c r="X30" i="33"/>
  <c r="V30" i="33"/>
  <c r="T30" i="33"/>
  <c r="R30" i="33"/>
  <c r="P30" i="33"/>
  <c r="N30" i="33"/>
  <c r="L30" i="33"/>
  <c r="J30" i="33"/>
  <c r="H30" i="33"/>
  <c r="F30" i="33"/>
  <c r="F60" i="33" s="1"/>
  <c r="AW30" i="33"/>
  <c r="AU30" i="33"/>
  <c r="AS30" i="33"/>
  <c r="AQ30" i="33"/>
  <c r="AO30" i="33"/>
  <c r="AM30" i="33"/>
  <c r="AK30" i="33"/>
  <c r="AI30" i="33"/>
  <c r="AG30" i="33"/>
  <c r="AE30" i="33"/>
  <c r="AC30" i="33"/>
  <c r="AA30" i="33"/>
  <c r="Y30" i="33"/>
  <c r="W30" i="33"/>
  <c r="U30" i="33"/>
  <c r="S30" i="33"/>
  <c r="Q30" i="33"/>
  <c r="O30" i="33"/>
  <c r="M30" i="33"/>
  <c r="K30" i="33"/>
  <c r="I30" i="33"/>
  <c r="G30" i="33"/>
  <c r="G60" i="33" l="1"/>
  <c r="J60" i="33"/>
  <c r="K60" i="33"/>
  <c r="S60" i="33"/>
  <c r="O60" i="33"/>
  <c r="W60" i="33"/>
  <c r="R60" i="33"/>
  <c r="Z60" i="33"/>
  <c r="L60" i="33"/>
  <c r="H60" i="33"/>
  <c r="M60" i="33"/>
  <c r="T60" i="33"/>
  <c r="AY53" i="35"/>
  <c r="AQ53" i="35"/>
  <c r="AI53" i="35"/>
  <c r="BD53" i="35"/>
  <c r="AV53" i="35"/>
  <c r="AN53" i="35"/>
  <c r="AF53" i="35"/>
  <c r="AW53" i="35"/>
  <c r="AO53" i="35"/>
  <c r="AG53" i="35"/>
  <c r="BB53" i="35"/>
  <c r="AT53" i="35"/>
  <c r="AL53" i="35"/>
  <c r="AD53" i="35"/>
  <c r="BA53" i="35"/>
  <c r="AK53" i="35"/>
  <c r="AX53" i="35"/>
  <c r="AH53" i="35"/>
  <c r="AS53" i="35"/>
  <c r="AC53" i="35"/>
  <c r="AP53" i="35"/>
  <c r="AE53" i="35"/>
  <c r="AU53" i="35"/>
  <c r="AM53" i="35"/>
  <c r="BC53" i="35"/>
  <c r="AZ53" i="35"/>
  <c r="AR53" i="35"/>
  <c r="AJ53" i="35"/>
  <c r="BA39" i="35"/>
  <c r="AS39" i="35"/>
  <c r="AK39" i="35"/>
  <c r="AU39" i="35"/>
  <c r="AI39" i="35"/>
  <c r="AA39" i="35"/>
  <c r="S39" i="35"/>
  <c r="BB39" i="35"/>
  <c r="AT39" i="35"/>
  <c r="AL39" i="35"/>
  <c r="AD39" i="35"/>
  <c r="V39" i="35"/>
  <c r="AY39" i="35"/>
  <c r="AO39" i="35"/>
  <c r="AE39" i="35"/>
  <c r="W39" i="35"/>
  <c r="O39" i="35"/>
  <c r="AX39" i="35"/>
  <c r="AP39" i="35"/>
  <c r="AH39" i="35"/>
  <c r="Z39" i="35"/>
  <c r="R39" i="35"/>
  <c r="AQ39" i="35"/>
  <c r="Y39" i="35"/>
  <c r="AZ39" i="35"/>
  <c r="AJ39" i="35"/>
  <c r="T39" i="35"/>
  <c r="BC39" i="35"/>
  <c r="Q39" i="35"/>
  <c r="AB39" i="35"/>
  <c r="AC39" i="35"/>
  <c r="X39" i="35"/>
  <c r="AM39" i="35"/>
  <c r="U39" i="35"/>
  <c r="AV39" i="35"/>
  <c r="AF39" i="35"/>
  <c r="P39" i="35"/>
  <c r="AG39" i="35"/>
  <c r="AR39" i="35"/>
  <c r="AW39" i="35"/>
  <c r="BD39" i="35"/>
  <c r="AN39" i="35"/>
  <c r="AY51" i="35"/>
  <c r="AQ51" i="35"/>
  <c r="AI51" i="35"/>
  <c r="AA51" i="35"/>
  <c r="AX51" i="35"/>
  <c r="AP51" i="35"/>
  <c r="AH51" i="35"/>
  <c r="AW51" i="35"/>
  <c r="AO51" i="35"/>
  <c r="AG51" i="35"/>
  <c r="BD51" i="35"/>
  <c r="AV51" i="35"/>
  <c r="AN51" i="35"/>
  <c r="AF51" i="35"/>
  <c r="AS51" i="35"/>
  <c r="AC51" i="35"/>
  <c r="AR51" i="35"/>
  <c r="AB51" i="35"/>
  <c r="BA51" i="35"/>
  <c r="AK51" i="35"/>
  <c r="AZ51" i="35"/>
  <c r="AJ51" i="35"/>
  <c r="BC51" i="35"/>
  <c r="BB51" i="35"/>
  <c r="AM51" i="35"/>
  <c r="AE51" i="35"/>
  <c r="AU51" i="35"/>
  <c r="AT51" i="35"/>
  <c r="AL51" i="35"/>
  <c r="AD51" i="35"/>
  <c r="Q60" i="33"/>
  <c r="Y60" i="33"/>
  <c r="N29" i="35"/>
  <c r="BC57" i="35"/>
  <c r="AU57" i="35"/>
  <c r="AM57" i="35"/>
  <c r="BD57" i="35"/>
  <c r="AV57" i="35"/>
  <c r="AN57" i="35"/>
  <c r="BA57" i="35"/>
  <c r="AS57" i="35"/>
  <c r="AK57" i="35"/>
  <c r="BB57" i="35"/>
  <c r="AT57" i="35"/>
  <c r="AL57" i="35"/>
  <c r="AW57" i="35"/>
  <c r="AG57" i="35"/>
  <c r="AP57" i="35"/>
  <c r="AO57" i="35"/>
  <c r="AX57" i="35"/>
  <c r="AH57" i="35"/>
  <c r="AZ57" i="35"/>
  <c r="AJ57" i="35"/>
  <c r="AY57" i="35"/>
  <c r="AR57" i="35"/>
  <c r="AQ57" i="35"/>
  <c r="AI57" i="35"/>
  <c r="BB35" i="35"/>
  <c r="AT35" i="35"/>
  <c r="AL35" i="35"/>
  <c r="AD35" i="35"/>
  <c r="V35" i="35"/>
  <c r="N35" i="35"/>
  <c r="AY35" i="35"/>
  <c r="AQ35" i="35"/>
  <c r="AI35" i="35"/>
  <c r="AA35" i="35"/>
  <c r="S35" i="35"/>
  <c r="K35" i="35"/>
  <c r="AX35" i="35"/>
  <c r="AP35" i="35"/>
  <c r="AH35" i="35"/>
  <c r="Z35" i="35"/>
  <c r="R35" i="35"/>
  <c r="BC35" i="35"/>
  <c r="AU35" i="35"/>
  <c r="AM35" i="35"/>
  <c r="AE35" i="35"/>
  <c r="W35" i="35"/>
  <c r="O35" i="35"/>
  <c r="AZ35" i="35"/>
  <c r="AJ35" i="35"/>
  <c r="T35" i="35"/>
  <c r="AW35" i="35"/>
  <c r="AG35" i="35"/>
  <c r="Q35" i="35"/>
  <c r="AB35" i="35"/>
  <c r="Y35" i="35"/>
  <c r="AN35" i="35"/>
  <c r="BA35" i="35"/>
  <c r="U35" i="35"/>
  <c r="AV35" i="35"/>
  <c r="AF35" i="35"/>
  <c r="P35" i="35"/>
  <c r="AS35" i="35"/>
  <c r="AC35" i="35"/>
  <c r="M35" i="35"/>
  <c r="AR35" i="35"/>
  <c r="L35" i="35"/>
  <c r="AO35" i="35"/>
  <c r="X35" i="35"/>
  <c r="AK35" i="35"/>
  <c r="AZ54" i="35"/>
  <c r="AR54" i="35"/>
  <c r="AJ54" i="35"/>
  <c r="BC54" i="35"/>
  <c r="AU54" i="35"/>
  <c r="AM54" i="35"/>
  <c r="AE54" i="35"/>
  <c r="AX54" i="35"/>
  <c r="AP54" i="35"/>
  <c r="AH54" i="35"/>
  <c r="BA54" i="35"/>
  <c r="AS54" i="35"/>
  <c r="AK54" i="35"/>
  <c r="AV54" i="35"/>
  <c r="AF54" i="35"/>
  <c r="AQ54" i="35"/>
  <c r="BD54" i="35"/>
  <c r="AN54" i="35"/>
  <c r="AY54" i="35"/>
  <c r="AI54" i="35"/>
  <c r="AL54" i="35"/>
  <c r="AG54" i="35"/>
  <c r="AW54" i="35"/>
  <c r="AO54" i="35"/>
  <c r="AD54" i="35"/>
  <c r="BB54" i="35"/>
  <c r="AT54" i="35"/>
  <c r="AA60" i="33"/>
  <c r="N60" i="33"/>
  <c r="V60" i="33"/>
  <c r="BD49" i="35"/>
  <c r="AV49" i="35"/>
  <c r="AN49" i="35"/>
  <c r="AF49" i="35"/>
  <c r="BC49" i="35"/>
  <c r="AU49" i="35"/>
  <c r="AM49" i="35"/>
  <c r="AE49" i="35"/>
  <c r="BB49" i="35"/>
  <c r="AT49" i="35"/>
  <c r="AL49" i="35"/>
  <c r="AD49" i="35"/>
  <c r="BA49" i="35"/>
  <c r="AS49" i="35"/>
  <c r="AK49" i="35"/>
  <c r="AC49" i="35"/>
  <c r="AP49" i="35"/>
  <c r="Z49" i="35"/>
  <c r="AO49" i="35"/>
  <c r="Y49" i="35"/>
  <c r="AX49" i="35"/>
  <c r="AH49" i="35"/>
  <c r="AW49" i="35"/>
  <c r="AG49" i="35"/>
  <c r="AZ49" i="35"/>
  <c r="AY49" i="35"/>
  <c r="AI49" i="35"/>
  <c r="AB49" i="35"/>
  <c r="AR49" i="35"/>
  <c r="AQ49" i="35"/>
  <c r="AJ49" i="35"/>
  <c r="AA49" i="35"/>
  <c r="BD37" i="35"/>
  <c r="AV37" i="35"/>
  <c r="AN37" i="35"/>
  <c r="AF37" i="35"/>
  <c r="X37" i="35"/>
  <c r="P37" i="35"/>
  <c r="AY37" i="35"/>
  <c r="AQ37" i="35"/>
  <c r="AI37" i="35"/>
  <c r="AA37" i="35"/>
  <c r="S37" i="35"/>
  <c r="AZ37" i="35"/>
  <c r="AR37" i="35"/>
  <c r="AJ37" i="35"/>
  <c r="AB37" i="35"/>
  <c r="T37" i="35"/>
  <c r="BC37" i="35"/>
  <c r="AU37" i="35"/>
  <c r="AM37" i="35"/>
  <c r="AE37" i="35"/>
  <c r="W37" i="35"/>
  <c r="O37" i="35"/>
  <c r="AT37" i="35"/>
  <c r="AD37" i="35"/>
  <c r="N37" i="35"/>
  <c r="AO37" i="35"/>
  <c r="Y37" i="35"/>
  <c r="AL37" i="35"/>
  <c r="AW37" i="35"/>
  <c r="Q37" i="35"/>
  <c r="AH37" i="35"/>
  <c r="AC37" i="35"/>
  <c r="AP37" i="35"/>
  <c r="Z37" i="35"/>
  <c r="BA37" i="35"/>
  <c r="AK37" i="35"/>
  <c r="U37" i="35"/>
  <c r="BB37" i="35"/>
  <c r="V37" i="35"/>
  <c r="AG37" i="35"/>
  <c r="AX37" i="35"/>
  <c r="R37" i="35"/>
  <c r="AS37" i="35"/>
  <c r="M37" i="35"/>
  <c r="BC47" i="35"/>
  <c r="AU47" i="35"/>
  <c r="AM47" i="35"/>
  <c r="AE47" i="35"/>
  <c r="W47" i="35"/>
  <c r="AX47" i="35"/>
  <c r="AP47" i="35"/>
  <c r="AH47" i="35"/>
  <c r="Z47" i="35"/>
  <c r="BA47" i="35"/>
  <c r="AS47" i="35"/>
  <c r="AK47" i="35"/>
  <c r="AC47" i="35"/>
  <c r="BD47" i="35"/>
  <c r="AV47" i="35"/>
  <c r="AN47" i="35"/>
  <c r="AF47" i="35"/>
  <c r="X47" i="35"/>
  <c r="AO47" i="35"/>
  <c r="Y47" i="35"/>
  <c r="AR47" i="35"/>
  <c r="AB47" i="35"/>
  <c r="AW47" i="35"/>
  <c r="AG47" i="35"/>
  <c r="AZ47" i="35"/>
  <c r="AJ47" i="35"/>
  <c r="AY47" i="35"/>
  <c r="BB47" i="35"/>
  <c r="AL47" i="35"/>
  <c r="AA47" i="35"/>
  <c r="AQ47" i="35"/>
  <c r="AT47" i="35"/>
  <c r="AI47" i="35"/>
  <c r="AD47" i="35"/>
  <c r="AF29" i="35"/>
  <c r="J29" i="35"/>
  <c r="AY43" i="35"/>
  <c r="AQ43" i="35"/>
  <c r="AI43" i="35"/>
  <c r="AA43" i="35"/>
  <c r="S43" i="35"/>
  <c r="AX43" i="35"/>
  <c r="AP43" i="35"/>
  <c r="AH43" i="35"/>
  <c r="Z43" i="35"/>
  <c r="AW43" i="35"/>
  <c r="AO43" i="35"/>
  <c r="AG43" i="35"/>
  <c r="Y43" i="35"/>
  <c r="BD43" i="35"/>
  <c r="AV43" i="35"/>
  <c r="AN43" i="35"/>
  <c r="AF43" i="35"/>
  <c r="X43" i="35"/>
  <c r="BA43" i="35"/>
  <c r="AK43" i="35"/>
  <c r="U43" i="35"/>
  <c r="AR43" i="35"/>
  <c r="AB43" i="35"/>
  <c r="AS43" i="35"/>
  <c r="AC43" i="35"/>
  <c r="AZ43" i="35"/>
  <c r="AJ43" i="35"/>
  <c r="T43" i="35"/>
  <c r="AE43" i="35"/>
  <c r="AL43" i="35"/>
  <c r="BB43" i="35"/>
  <c r="AM43" i="35"/>
  <c r="BC43" i="35"/>
  <c r="W43" i="35"/>
  <c r="AD43" i="35"/>
  <c r="AU43" i="35"/>
  <c r="V43" i="35"/>
  <c r="AT43" i="35"/>
  <c r="AT33" i="35"/>
  <c r="AL33" i="35"/>
  <c r="AD33" i="35"/>
  <c r="V33" i="35"/>
  <c r="N33" i="35"/>
  <c r="AY33" i="35"/>
  <c r="AQ33" i="35"/>
  <c r="AI33" i="35"/>
  <c r="AA33" i="35"/>
  <c r="S33" i="35"/>
  <c r="K33" i="35"/>
  <c r="AX33" i="35"/>
  <c r="AP33" i="35"/>
  <c r="AH33" i="35"/>
  <c r="Z33" i="35"/>
  <c r="R33" i="35"/>
  <c r="J33" i="35"/>
  <c r="AU33" i="35"/>
  <c r="AM33" i="35"/>
  <c r="AE33" i="35"/>
  <c r="W33" i="35"/>
  <c r="O33" i="35"/>
  <c r="AR33" i="35"/>
  <c r="AB33" i="35"/>
  <c r="L33" i="35"/>
  <c r="AO33" i="35"/>
  <c r="Y33" i="35"/>
  <c r="I33" i="35"/>
  <c r="AJ33" i="35"/>
  <c r="AW33" i="35"/>
  <c r="Q33" i="35"/>
  <c r="AF33" i="35"/>
  <c r="AS33" i="35"/>
  <c r="M33" i="35"/>
  <c r="AN33" i="35"/>
  <c r="X33" i="35"/>
  <c r="BA33" i="35"/>
  <c r="AK33" i="35"/>
  <c r="U33" i="35"/>
  <c r="AZ33" i="35"/>
  <c r="T33" i="35"/>
  <c r="AG33" i="35"/>
  <c r="AV33" i="35"/>
  <c r="P33" i="35"/>
  <c r="AC33" i="35"/>
  <c r="BD55" i="35"/>
  <c r="AV55" i="35"/>
  <c r="AN55" i="35"/>
  <c r="AF55" i="35"/>
  <c r="AW55" i="35"/>
  <c r="AO55" i="35"/>
  <c r="AG55" i="35"/>
  <c r="BB55" i="35"/>
  <c r="AT55" i="35"/>
  <c r="AL55" i="35"/>
  <c r="BC55" i="35"/>
  <c r="AU55" i="35"/>
  <c r="AM55" i="35"/>
  <c r="AE55" i="35"/>
  <c r="AX55" i="35"/>
  <c r="AH55" i="35"/>
  <c r="AQ55" i="35"/>
  <c r="AP55" i="35"/>
  <c r="AY55" i="35"/>
  <c r="AI55" i="35"/>
  <c r="AR55" i="35"/>
  <c r="AK55" i="35"/>
  <c r="AZ55" i="35"/>
  <c r="AJ55" i="35"/>
  <c r="BA55" i="35"/>
  <c r="AS55" i="35"/>
  <c r="I60" i="33"/>
  <c r="AB29" i="35"/>
  <c r="AD29" i="35"/>
  <c r="BD41" i="35"/>
  <c r="AV41" i="35"/>
  <c r="AN41" i="35"/>
  <c r="AF41" i="35"/>
  <c r="X41" i="35"/>
  <c r="BC41" i="35"/>
  <c r="AU41" i="35"/>
  <c r="AM41" i="35"/>
  <c r="BB41" i="35"/>
  <c r="AT41" i="35"/>
  <c r="AL41" i="35"/>
  <c r="AD41" i="35"/>
  <c r="V41" i="35"/>
  <c r="BA41" i="35"/>
  <c r="AS41" i="35"/>
  <c r="AK41" i="35"/>
  <c r="AC41" i="35"/>
  <c r="U41" i="35"/>
  <c r="AX41" i="35"/>
  <c r="AH41" i="35"/>
  <c r="R41" i="35"/>
  <c r="AO41" i="35"/>
  <c r="AA41" i="35"/>
  <c r="Q41" i="35"/>
  <c r="AP41" i="35"/>
  <c r="Z41" i="35"/>
  <c r="AW41" i="35"/>
  <c r="AG41" i="35"/>
  <c r="W41" i="35"/>
  <c r="AR41" i="35"/>
  <c r="AY41" i="35"/>
  <c r="Y41" i="35"/>
  <c r="AB41" i="35"/>
  <c r="AZ41" i="35"/>
  <c r="AE41" i="35"/>
  <c r="AJ41" i="35"/>
  <c r="AQ41" i="35"/>
  <c r="S41" i="35"/>
  <c r="AI41" i="35"/>
  <c r="T41" i="35"/>
  <c r="BD52" i="33"/>
  <c r="BA52" i="33"/>
  <c r="BA60" i="33" s="1"/>
  <c r="AS52" i="33"/>
  <c r="AS60" i="33" s="1"/>
  <c r="AK52" i="33"/>
  <c r="AK60" i="33" s="1"/>
  <c r="AN52" i="33"/>
  <c r="AN60" i="33" s="1"/>
  <c r="AC52" i="33"/>
  <c r="AC60" i="33" s="1"/>
  <c r="AL52" i="33"/>
  <c r="AL60" i="33" s="1"/>
  <c r="AB52" i="33"/>
  <c r="AB60" i="33" s="1"/>
  <c r="AZ52" i="33"/>
  <c r="AZ60" i="33" s="1"/>
  <c r="AW52" i="33"/>
  <c r="AW60" i="33" s="1"/>
  <c r="AO52" i="33"/>
  <c r="AO60" i="33" s="1"/>
  <c r="AV52" i="33"/>
  <c r="AV60" i="33" s="1"/>
  <c r="AG52" i="33"/>
  <c r="AG60" i="33" s="1"/>
  <c r="AT52" i="33"/>
  <c r="AT60" i="33" s="1"/>
  <c r="AF52" i="33"/>
  <c r="AF60" i="33" s="1"/>
  <c r="BB52" i="33"/>
  <c r="BB60" i="33" s="1"/>
  <c r="AQ52" i="33"/>
  <c r="AQ60" i="33" s="1"/>
  <c r="AJ52" i="33"/>
  <c r="AJ60" i="33" s="1"/>
  <c r="AH52" i="33"/>
  <c r="AH60" i="33" s="1"/>
  <c r="AY52" i="33"/>
  <c r="AY60" i="33" s="1"/>
  <c r="AX52" i="33"/>
  <c r="AX60" i="33" s="1"/>
  <c r="AU52" i="33"/>
  <c r="AU60" i="33" s="1"/>
  <c r="AR52" i="33"/>
  <c r="AR60" i="33" s="1"/>
  <c r="BC52" i="33"/>
  <c r="BC60" i="33" s="1"/>
  <c r="AM52" i="33"/>
  <c r="AM60" i="33" s="1"/>
  <c r="AE52" i="33"/>
  <c r="AE60" i="33" s="1"/>
  <c r="AD52" i="33"/>
  <c r="AD60" i="33" s="1"/>
  <c r="AI52" i="33"/>
  <c r="AI60" i="33" s="1"/>
  <c r="AP52" i="33"/>
  <c r="AP60" i="33" s="1"/>
  <c r="BD60" i="33"/>
  <c r="Z29" i="35"/>
  <c r="U60" i="33"/>
  <c r="P60" i="33"/>
  <c r="X60" i="33"/>
  <c r="AZ45" i="35"/>
  <c r="AR45" i="35"/>
  <c r="AJ45" i="35"/>
  <c r="AB45" i="35"/>
  <c r="BC45" i="35"/>
  <c r="AU45" i="35"/>
  <c r="AM45" i="35"/>
  <c r="AE45" i="35"/>
  <c r="W45" i="35"/>
  <c r="AX45" i="35"/>
  <c r="AP45" i="35"/>
  <c r="AH45" i="35"/>
  <c r="Z45" i="35"/>
  <c r="BA45" i="35"/>
  <c r="AS45" i="35"/>
  <c r="AK45" i="35"/>
  <c r="AC45" i="35"/>
  <c r="U45" i="35"/>
  <c r="AT45" i="35"/>
  <c r="AD45" i="35"/>
  <c r="AW45" i="35"/>
  <c r="AG45" i="35"/>
  <c r="BB45" i="35"/>
  <c r="AL45" i="35"/>
  <c r="V45" i="35"/>
  <c r="AO45" i="35"/>
  <c r="Y45" i="35"/>
  <c r="BD45" i="35"/>
  <c r="X45" i="35"/>
  <c r="AA45" i="35"/>
  <c r="AQ45" i="35"/>
  <c r="AF45" i="35"/>
  <c r="AV45" i="35"/>
  <c r="AY45" i="35"/>
  <c r="AN45" i="35"/>
  <c r="AI45" i="35"/>
  <c r="AZ59" i="35"/>
  <c r="AR59" i="35"/>
  <c r="AJ59" i="35"/>
  <c r="AW59" i="35"/>
  <c r="AO59" i="35"/>
  <c r="AX59" i="35"/>
  <c r="AP59" i="35"/>
  <c r="BC59" i="35"/>
  <c r="AU59" i="35"/>
  <c r="AM59" i="35"/>
  <c r="BB59" i="35"/>
  <c r="AL59" i="35"/>
  <c r="AQ59" i="35"/>
  <c r="AT59" i="35"/>
  <c r="AY59" i="35"/>
  <c r="AI59" i="35"/>
  <c r="AV59" i="35"/>
  <c r="AK59" i="35"/>
  <c r="BA59" i="35"/>
  <c r="AS59" i="35"/>
  <c r="AN59" i="35"/>
  <c r="BD59" i="35"/>
  <c r="AT31" i="35"/>
  <c r="AL31" i="35"/>
  <c r="AD31" i="35"/>
  <c r="V31" i="35"/>
  <c r="N31" i="35"/>
  <c r="AY31" i="35"/>
  <c r="AQ31" i="35"/>
  <c r="AI31" i="35"/>
  <c r="AA31" i="35"/>
  <c r="S31" i="35"/>
  <c r="K31" i="35"/>
  <c r="AR31" i="35"/>
  <c r="AJ31" i="35"/>
  <c r="AB31" i="35"/>
  <c r="T31" i="35"/>
  <c r="L31" i="35"/>
  <c r="AW31" i="35"/>
  <c r="AO31" i="35"/>
  <c r="AG31" i="35"/>
  <c r="Y31" i="35"/>
  <c r="Q31" i="35"/>
  <c r="I31" i="35"/>
  <c r="AX31" i="35"/>
  <c r="AP31" i="35"/>
  <c r="AH31" i="35"/>
  <c r="Z31" i="35"/>
  <c r="R31" i="35"/>
  <c r="J31" i="35"/>
  <c r="AU31" i="35"/>
  <c r="AM31" i="35"/>
  <c r="AE31" i="35"/>
  <c r="W31" i="35"/>
  <c r="O31" i="35"/>
  <c r="G31" i="35"/>
  <c r="G60" i="35" s="1"/>
  <c r="AV31" i="35"/>
  <c r="AN31" i="35"/>
  <c r="AF31" i="35"/>
  <c r="X31" i="35"/>
  <c r="P31" i="35"/>
  <c r="H31" i="35"/>
  <c r="H60" i="35" s="1"/>
  <c r="AS31" i="35"/>
  <c r="AK31" i="35"/>
  <c r="AC31" i="35"/>
  <c r="U31" i="35"/>
  <c r="M31" i="35"/>
  <c r="F29" i="35"/>
  <c r="E63" i="35"/>
  <c r="E64" i="35" s="1"/>
  <c r="F61" i="35"/>
  <c r="F62" i="35" s="1"/>
  <c r="G61" i="35" s="1"/>
  <c r="E63" i="33"/>
  <c r="E64" i="33" s="1"/>
  <c r="F61" i="33"/>
  <c r="F62" i="33" s="1"/>
  <c r="G61" i="33" s="1"/>
  <c r="G62" i="33" s="1"/>
  <c r="H61" i="33" s="1"/>
  <c r="AK60" i="35" l="1"/>
  <c r="S60" i="35"/>
  <c r="V60" i="35"/>
  <c r="AL60" i="35"/>
  <c r="X60" i="35"/>
  <c r="J60" i="35"/>
  <c r="U60" i="35"/>
  <c r="AN60" i="35"/>
  <c r="M60" i="35"/>
  <c r="AC60" i="35"/>
  <c r="P60" i="35"/>
  <c r="AV60" i="35"/>
  <c r="AE60" i="35"/>
  <c r="R60" i="35"/>
  <c r="AX60" i="35"/>
  <c r="AG60" i="35"/>
  <c r="T60" i="35"/>
  <c r="K60" i="35"/>
  <c r="AQ60" i="35"/>
  <c r="AD60" i="35"/>
  <c r="Z60" i="35"/>
  <c r="AO60" i="35"/>
  <c r="BD60" i="35"/>
  <c r="AS60" i="35"/>
  <c r="AF60" i="35"/>
  <c r="O60" i="35"/>
  <c r="AU60" i="35"/>
  <c r="AH60" i="35"/>
  <c r="Q60" i="35"/>
  <c r="AW60" i="35"/>
  <c r="AJ60" i="35"/>
  <c r="AA60" i="35"/>
  <c r="N60" i="35"/>
  <c r="AT60" i="35"/>
  <c r="AZ60" i="35"/>
  <c r="BC60" i="35"/>
  <c r="AM60" i="35"/>
  <c r="I60" i="35"/>
  <c r="AB60" i="35"/>
  <c r="AY60" i="35"/>
  <c r="BB60" i="35"/>
  <c r="W60" i="35"/>
  <c r="AP60" i="35"/>
  <c r="Y60" i="35"/>
  <c r="L60" i="35"/>
  <c r="AR60" i="35"/>
  <c r="AI60" i="35"/>
  <c r="BA60" i="35"/>
  <c r="G62" i="35"/>
  <c r="H61" i="35" s="1"/>
  <c r="F63" i="35"/>
  <c r="F64" i="35" s="1"/>
  <c r="H62" i="33"/>
  <c r="I61" i="33" s="1"/>
  <c r="F63" i="33"/>
  <c r="F64" i="33" s="1"/>
  <c r="G63" i="33"/>
  <c r="G64" i="33" s="1"/>
  <c r="H63" i="33" l="1"/>
  <c r="H64" i="33" s="1"/>
  <c r="G63" i="35"/>
  <c r="G64" i="35" s="1"/>
  <c r="H62" i="35"/>
  <c r="I61" i="35" s="1"/>
  <c r="I62" i="33"/>
  <c r="J61" i="33" s="1"/>
  <c r="I63" i="33" l="1"/>
  <c r="I64" i="33" s="1"/>
  <c r="H63" i="35"/>
  <c r="H64" i="35" s="1"/>
  <c r="I62" i="35"/>
  <c r="J61" i="35" s="1"/>
  <c r="J62" i="33"/>
  <c r="K61" i="33" s="1"/>
  <c r="I63" i="35" l="1"/>
  <c r="I64" i="35" s="1"/>
  <c r="J62" i="35"/>
  <c r="K61" i="35" s="1"/>
  <c r="J63" i="33"/>
  <c r="J64" i="33" s="1"/>
  <c r="K62" i="33"/>
  <c r="L61" i="33" s="1"/>
  <c r="J63" i="35" l="1"/>
  <c r="J64" i="35" s="1"/>
  <c r="K62" i="35"/>
  <c r="L61" i="35" s="1"/>
  <c r="K63" i="33"/>
  <c r="K64" i="33" s="1"/>
  <c r="L62" i="33"/>
  <c r="M61" i="33" s="1"/>
  <c r="K63" i="35" l="1"/>
  <c r="K64" i="35" s="1"/>
  <c r="L62" i="35"/>
  <c r="M61" i="35" s="1"/>
  <c r="M62" i="33"/>
  <c r="N61" i="33" s="1"/>
  <c r="L63" i="33"/>
  <c r="L64" i="33" s="1"/>
  <c r="L63" i="35" l="1"/>
  <c r="L64" i="35" s="1"/>
  <c r="M62" i="35"/>
  <c r="N61" i="35" s="1"/>
  <c r="M63" i="33"/>
  <c r="M64" i="33" s="1"/>
  <c r="N62" i="33"/>
  <c r="O61" i="33" s="1"/>
  <c r="N62" i="35" l="1"/>
  <c r="O61" i="35" s="1"/>
  <c r="M63" i="35"/>
  <c r="M64" i="35" s="1"/>
  <c r="O62" i="33"/>
  <c r="P61" i="33" s="1"/>
  <c r="N63" i="33"/>
  <c r="N64" i="33" s="1"/>
  <c r="O63" i="33" l="1"/>
  <c r="O64" i="33" s="1"/>
  <c r="N63" i="35"/>
  <c r="N64" i="35" s="1"/>
  <c r="O62" i="35"/>
  <c r="P61" i="35" s="1"/>
  <c r="P62" i="33"/>
  <c r="Q61" i="33" s="1"/>
  <c r="O63" i="35" l="1"/>
  <c r="O64" i="35" s="1"/>
  <c r="P62" i="35"/>
  <c r="Q61" i="35" s="1"/>
  <c r="Q62" i="33"/>
  <c r="R61" i="33" s="1"/>
  <c r="P63" i="33"/>
  <c r="P64" i="33" s="1"/>
  <c r="Q63" i="33" l="1"/>
  <c r="Q64" i="33" s="1"/>
  <c r="Q62" i="35"/>
  <c r="R61" i="35" s="1"/>
  <c r="P63" i="35"/>
  <c r="P64" i="35" s="1"/>
  <c r="R62" i="33"/>
  <c r="S61" i="33" s="1"/>
  <c r="Q63" i="35" l="1"/>
  <c r="Q64" i="35" s="1"/>
  <c r="R62" i="35"/>
  <c r="S61" i="35" s="1"/>
  <c r="R63" i="33"/>
  <c r="R64" i="33" s="1"/>
  <c r="S62" i="33"/>
  <c r="T61" i="33" s="1"/>
  <c r="S62" i="35" l="1"/>
  <c r="T61" i="35" s="1"/>
  <c r="R63" i="35"/>
  <c r="R64" i="35" s="1"/>
  <c r="T62" i="33"/>
  <c r="U61" i="33" s="1"/>
  <c r="S63" i="33"/>
  <c r="S64" i="33" s="1"/>
  <c r="T63" i="33" l="1"/>
  <c r="T64" i="33" s="1"/>
  <c r="S63" i="35"/>
  <c r="S64" i="35" s="1"/>
  <c r="T62" i="35"/>
  <c r="U61" i="35" s="1"/>
  <c r="U62" i="33"/>
  <c r="V61" i="33" s="1"/>
  <c r="T63" i="35" l="1"/>
  <c r="T64" i="35" s="1"/>
  <c r="U62" i="35"/>
  <c r="V61" i="35" s="1"/>
  <c r="U63" i="33"/>
  <c r="U64" i="33" s="1"/>
  <c r="V62" i="33"/>
  <c r="W61" i="33" s="1"/>
  <c r="U63" i="35" l="1"/>
  <c r="U64" i="35" s="1"/>
  <c r="V62" i="35"/>
  <c r="W61" i="35" s="1"/>
  <c r="W62" i="33"/>
  <c r="X61" i="33" s="1"/>
  <c r="V63" i="33"/>
  <c r="V64" i="33" s="1"/>
  <c r="W63" i="33" l="1"/>
  <c r="W64" i="33" s="1"/>
  <c r="V63" i="35"/>
  <c r="V64" i="35" s="1"/>
  <c r="W62" i="35"/>
  <c r="X61" i="35" s="1"/>
  <c r="X62" i="33"/>
  <c r="Y61" i="33" s="1"/>
  <c r="X63" i="33" l="1"/>
  <c r="X64" i="33" s="1"/>
  <c r="W63" i="35"/>
  <c r="W64" i="35" s="1"/>
  <c r="X62" i="35"/>
  <c r="Y61" i="35" s="1"/>
  <c r="Y62" i="33"/>
  <c r="Z61" i="33" s="1"/>
  <c r="X63" i="35" l="1"/>
  <c r="X64" i="35" s="1"/>
  <c r="Y62" i="35"/>
  <c r="Z61" i="35" s="1"/>
  <c r="Y63" i="33"/>
  <c r="Y64" i="33" s="1"/>
  <c r="Z62" i="33"/>
  <c r="AA61" i="33" s="1"/>
  <c r="Y63" i="35" l="1"/>
  <c r="Y64" i="35" s="1"/>
  <c r="Z62" i="35"/>
  <c r="AA61" i="35" s="1"/>
  <c r="Z63" i="33"/>
  <c r="Z64" i="33" s="1"/>
  <c r="AA62" i="33"/>
  <c r="AB61" i="33" s="1"/>
  <c r="AA63" i="33" l="1"/>
  <c r="AA64" i="33" s="1"/>
  <c r="Z63" i="35"/>
  <c r="Z64" i="35" s="1"/>
  <c r="AA62" i="35"/>
  <c r="AB61" i="35" s="1"/>
  <c r="AB62" i="33"/>
  <c r="AC61" i="33" s="1"/>
  <c r="AB63" i="33" l="1"/>
  <c r="AB64" i="33" s="1"/>
  <c r="AA63" i="35"/>
  <c r="AA64" i="35" s="1"/>
  <c r="AB62" i="35"/>
  <c r="AC61" i="35" s="1"/>
  <c r="AC62" i="33"/>
  <c r="AD61" i="33" s="1"/>
  <c r="AB63" i="35" l="1"/>
  <c r="AB64" i="35" s="1"/>
  <c r="AC62" i="35"/>
  <c r="AD61" i="35" s="1"/>
  <c r="AC63" i="33"/>
  <c r="AC64" i="33" s="1"/>
  <c r="AD62" i="33"/>
  <c r="AE61" i="33" s="1"/>
  <c r="AC63" i="35" l="1"/>
  <c r="AC64" i="35" s="1"/>
  <c r="AD62" i="35"/>
  <c r="AE61" i="35" s="1"/>
  <c r="AD63" i="33"/>
  <c r="AD64" i="33" s="1"/>
  <c r="AE62" i="33"/>
  <c r="AF61" i="33" s="1"/>
  <c r="AD63" i="35" l="1"/>
  <c r="AD64" i="35" s="1"/>
  <c r="AE62" i="35"/>
  <c r="AF61" i="35" s="1"/>
  <c r="AE63" i="33"/>
  <c r="AE64" i="33" s="1"/>
  <c r="AF62" i="33"/>
  <c r="AG61" i="33" s="1"/>
  <c r="AE63" i="35" l="1"/>
  <c r="AE64" i="35" s="1"/>
  <c r="AF62" i="35"/>
  <c r="AG61" i="35" s="1"/>
  <c r="AG62" i="33"/>
  <c r="AH61" i="33" s="1"/>
  <c r="AF63" i="33"/>
  <c r="AF64" i="33" s="1"/>
  <c r="AG62" i="35" l="1"/>
  <c r="AH61" i="35" s="1"/>
  <c r="AF63" i="35"/>
  <c r="AF64" i="35" s="1"/>
  <c r="AG63" i="33"/>
  <c r="AG64" i="33" s="1"/>
  <c r="AH62" i="33"/>
  <c r="AI61" i="33" s="1"/>
  <c r="AH63" i="33" l="1"/>
  <c r="AH64" i="33" s="1"/>
  <c r="AG63" i="35"/>
  <c r="AG64" i="35" s="1"/>
  <c r="AH62" i="35"/>
  <c r="AI61" i="35" s="1"/>
  <c r="AI62" i="33"/>
  <c r="AJ61" i="33" s="1"/>
  <c r="AH63" i="35" l="1"/>
  <c r="AH64" i="35" s="1"/>
  <c r="AI62" i="35"/>
  <c r="AJ61" i="35" s="1"/>
  <c r="AJ62" i="33"/>
  <c r="AK61" i="33" s="1"/>
  <c r="AI63" i="33"/>
  <c r="AI64" i="33" s="1"/>
  <c r="AJ63" i="33" l="1"/>
  <c r="AJ64" i="33" s="1"/>
  <c r="AI63" i="35"/>
  <c r="AI64" i="35" s="1"/>
  <c r="AJ62" i="35"/>
  <c r="AK61" i="35" s="1"/>
  <c r="AK62" i="33"/>
  <c r="AL61" i="33" s="1"/>
  <c r="AK63" i="33" l="1"/>
  <c r="AK64" i="33" s="1"/>
  <c r="AJ63" i="35"/>
  <c r="AJ64" i="35" s="1"/>
  <c r="AK62" i="35"/>
  <c r="AL61" i="35" s="1"/>
  <c r="AL62" i="33"/>
  <c r="AM61" i="33" s="1"/>
  <c r="AK63" i="35" l="1"/>
  <c r="AK64" i="35" s="1"/>
  <c r="AL62" i="35"/>
  <c r="AM61" i="35" s="1"/>
  <c r="AL63" i="33"/>
  <c r="AL64" i="33" s="1"/>
  <c r="AM62" i="33"/>
  <c r="AN61" i="33" s="1"/>
  <c r="AL63" i="35" l="1"/>
  <c r="AL64" i="35" s="1"/>
  <c r="AM62" i="35"/>
  <c r="AN61" i="35" s="1"/>
  <c r="AM63" i="33"/>
  <c r="AM64" i="33" s="1"/>
  <c r="AN62" i="33"/>
  <c r="AO61" i="33" s="1"/>
  <c r="AM63" i="35" l="1"/>
  <c r="AM64" i="35" s="1"/>
  <c r="AN62" i="35"/>
  <c r="AO61" i="35" s="1"/>
  <c r="AN63" i="33"/>
  <c r="AN64" i="33" s="1"/>
  <c r="AO62" i="33"/>
  <c r="AP61" i="33" s="1"/>
  <c r="AN63" i="35" l="1"/>
  <c r="AN64" i="35" s="1"/>
  <c r="AO62" i="35"/>
  <c r="AP61" i="35" s="1"/>
  <c r="AO63" i="33"/>
  <c r="AO64" i="33" s="1"/>
  <c r="AP62" i="33"/>
  <c r="AQ61" i="33" s="1"/>
  <c r="AO63" i="35" l="1"/>
  <c r="AO64" i="35" s="1"/>
  <c r="AP62" i="35"/>
  <c r="AQ61" i="35" s="1"/>
  <c r="AP63" i="33"/>
  <c r="AP64" i="33" s="1"/>
  <c r="AQ62" i="33"/>
  <c r="AR61" i="33" s="1"/>
  <c r="AQ63" i="33" l="1"/>
  <c r="AQ64" i="33" s="1"/>
  <c r="AP63" i="35"/>
  <c r="AP64" i="35" s="1"/>
  <c r="AQ62" i="35"/>
  <c r="AR61" i="35" s="1"/>
  <c r="AR62" i="33"/>
  <c r="AS61" i="33" s="1"/>
  <c r="AQ63" i="35" l="1"/>
  <c r="AQ64" i="35" s="1"/>
  <c r="AR63" i="33"/>
  <c r="AR64" i="33" s="1"/>
  <c r="AR62" i="35"/>
  <c r="AS61" i="35" s="1"/>
  <c r="AS62" i="33"/>
  <c r="AT61" i="33" s="1"/>
  <c r="AS62" i="35" l="1"/>
  <c r="AT61" i="35" s="1"/>
  <c r="AR63" i="35"/>
  <c r="AR64" i="35" s="1"/>
  <c r="AT62" i="33"/>
  <c r="AU61" i="33" s="1"/>
  <c r="AS63" i="33"/>
  <c r="AS64" i="33" s="1"/>
  <c r="AT63" i="33" l="1"/>
  <c r="AT64" i="33" s="1"/>
  <c r="AS63" i="35"/>
  <c r="AS64" i="35" s="1"/>
  <c r="AT62" i="35"/>
  <c r="AU61" i="35" s="1"/>
  <c r="AU62" i="33"/>
  <c r="AV61" i="33" s="1"/>
  <c r="AT63" i="35" l="1"/>
  <c r="AT64" i="35" s="1"/>
  <c r="AU62" i="35"/>
  <c r="AV61" i="35" s="1"/>
  <c r="AU63" i="33"/>
  <c r="AU64" i="33" s="1"/>
  <c r="AV62" i="33"/>
  <c r="AW61" i="33" s="1"/>
  <c r="AU63" i="35" l="1"/>
  <c r="AU64" i="35" s="1"/>
  <c r="AV62" i="35"/>
  <c r="AW61" i="35" s="1"/>
  <c r="AV63" i="33"/>
  <c r="AV64" i="33" s="1"/>
  <c r="AW62" i="33"/>
  <c r="AX61" i="33" s="1"/>
  <c r="AV63" i="35" l="1"/>
  <c r="AV64" i="35" s="1"/>
  <c r="AW62" i="35"/>
  <c r="AX61" i="35" s="1"/>
  <c r="AW63" i="33"/>
  <c r="AW64" i="33" s="1"/>
  <c r="AX62" i="33"/>
  <c r="AY61" i="33" s="1"/>
  <c r="AW63" i="35" l="1"/>
  <c r="AW64" i="35" s="1"/>
  <c r="AX62" i="35"/>
  <c r="AY61" i="35" s="1"/>
  <c r="AX63" i="33"/>
  <c r="AX64" i="33" s="1"/>
  <c r="AX77" i="33" s="1"/>
  <c r="AX80" i="33" s="1"/>
  <c r="AY62" i="33"/>
  <c r="AZ61" i="33" s="1"/>
  <c r="AX63" i="35" l="1"/>
  <c r="AX64" i="35" s="1"/>
  <c r="AX77" i="35" s="1"/>
  <c r="AX80" i="35" s="1"/>
  <c r="AY62" i="35"/>
  <c r="AZ61" i="35" s="1"/>
  <c r="AY63" i="33"/>
  <c r="AY64" i="33" s="1"/>
  <c r="AY77" i="33" s="1"/>
  <c r="AY80" i="33" s="1"/>
  <c r="AZ62" i="33"/>
  <c r="BA61" i="33" s="1"/>
  <c r="AY63" i="35" l="1"/>
  <c r="AY64" i="35" s="1"/>
  <c r="AY77" i="35" s="1"/>
  <c r="AY80" i="35" s="1"/>
  <c r="AZ62" i="35"/>
  <c r="BA61" i="35" s="1"/>
  <c r="AZ63" i="33"/>
  <c r="AZ64" i="33" s="1"/>
  <c r="AZ77" i="33" s="1"/>
  <c r="AZ80" i="33" s="1"/>
  <c r="BA62" i="33"/>
  <c r="BB61" i="33" s="1"/>
  <c r="AZ63" i="35" l="1"/>
  <c r="AZ64" i="35" s="1"/>
  <c r="AZ77" i="35" s="1"/>
  <c r="AZ80" i="35" s="1"/>
  <c r="BA62" i="35"/>
  <c r="BB61" i="35" s="1"/>
  <c r="BA63" i="33"/>
  <c r="BA64" i="33" s="1"/>
  <c r="BA77" i="33" s="1"/>
  <c r="BA80" i="33" s="1"/>
  <c r="BB62" i="33"/>
  <c r="BC61" i="33" s="1"/>
  <c r="BB62" i="35" l="1"/>
  <c r="BC61" i="35" s="1"/>
  <c r="BA63" i="35"/>
  <c r="BA64" i="35" s="1"/>
  <c r="BA77" i="35" s="1"/>
  <c r="BA80" i="35" s="1"/>
  <c r="BC62" i="33"/>
  <c r="BD61" i="33" s="1"/>
  <c r="BB63" i="33"/>
  <c r="BB64" i="33" s="1"/>
  <c r="BB77" i="33" s="1"/>
  <c r="BB80" i="33" s="1"/>
  <c r="BC63" i="33" l="1"/>
  <c r="BC64" i="33" s="1"/>
  <c r="BC77" i="33" s="1"/>
  <c r="BC80" i="33" s="1"/>
  <c r="BB63" i="35"/>
  <c r="BB64" i="35" s="1"/>
  <c r="BB77" i="35" s="1"/>
  <c r="BB80" i="35" s="1"/>
  <c r="BC62" i="35"/>
  <c r="BD61" i="35" s="1"/>
  <c r="BD62" i="33"/>
  <c r="BD63" i="33" s="1"/>
  <c r="BD64" i="33" s="1"/>
  <c r="BD77" i="33" s="1"/>
  <c r="BD80" i="33" s="1"/>
  <c r="BD62" i="35" l="1"/>
  <c r="BD63" i="35" s="1"/>
  <c r="BD64" i="35" s="1"/>
  <c r="BD77" i="35" s="1"/>
  <c r="BD80" i="35" s="1"/>
  <c r="BC63" i="35"/>
  <c r="BC64" i="35" s="1"/>
  <c r="BC77" i="35" s="1"/>
  <c r="BC80" i="35" s="1"/>
  <c r="E90" i="35" l="1"/>
  <c r="E69" i="35" s="1"/>
  <c r="E90" i="33"/>
  <c r="E69" i="33" s="1"/>
  <c r="AS93" i="35"/>
  <c r="AS72" i="35" s="1"/>
  <c r="AS93" i="33"/>
  <c r="AS72" i="33" s="1"/>
  <c r="AK93" i="35"/>
  <c r="AK72" i="35" s="1"/>
  <c r="AK93" i="33"/>
  <c r="AK72" i="33" s="1"/>
  <c r="E88" i="35"/>
  <c r="E67" i="35" s="1"/>
  <c r="E88" i="33"/>
  <c r="E67" i="33" s="1"/>
  <c r="E93" i="35"/>
  <c r="E72" i="35" s="1"/>
  <c r="E93" i="33"/>
  <c r="E72" i="33" s="1"/>
  <c r="AU93" i="35"/>
  <c r="AU72" i="35" s="1"/>
  <c r="AU93" i="33"/>
  <c r="AU72" i="33" s="1"/>
  <c r="AQ93" i="35"/>
  <c r="AQ72" i="35" s="1"/>
  <c r="AQ93" i="33"/>
  <c r="AQ72" i="33" s="1"/>
  <c r="AM93" i="35"/>
  <c r="AM72" i="35" s="1"/>
  <c r="AM93" i="33"/>
  <c r="AM72" i="33" s="1"/>
  <c r="AI93" i="35"/>
  <c r="AI72" i="35" s="1"/>
  <c r="AI93" i="33"/>
  <c r="AI72" i="33" s="1"/>
  <c r="AE93" i="35"/>
  <c r="AE72" i="35" s="1"/>
  <c r="AE93" i="33"/>
  <c r="AE72" i="33" s="1"/>
  <c r="AA93" i="35"/>
  <c r="AA72" i="35" s="1"/>
  <c r="AA93" i="33"/>
  <c r="AA72" i="33" s="1"/>
  <c r="W93" i="35"/>
  <c r="W72" i="35" s="1"/>
  <c r="W93" i="33"/>
  <c r="W72" i="33" s="1"/>
  <c r="S93" i="35"/>
  <c r="S72" i="35" s="1"/>
  <c r="S93" i="33"/>
  <c r="S72" i="33" s="1"/>
  <c r="O93" i="35"/>
  <c r="O72" i="35" s="1"/>
  <c r="O93" i="33"/>
  <c r="O72" i="33" s="1"/>
  <c r="K93" i="35"/>
  <c r="K72" i="35" s="1"/>
  <c r="K93" i="33"/>
  <c r="K72" i="33" s="1"/>
  <c r="G93" i="35"/>
  <c r="G72" i="35" s="1"/>
  <c r="G93" i="33"/>
  <c r="G72" i="33" s="1"/>
  <c r="AU92" i="33"/>
  <c r="AU71" i="33" s="1"/>
  <c r="AU92" i="35"/>
  <c r="AU71" i="35" s="1"/>
  <c r="AQ92" i="35"/>
  <c r="AQ71" i="35" s="1"/>
  <c r="AQ92" i="33"/>
  <c r="AQ71" i="33" s="1"/>
  <c r="AM92" i="33"/>
  <c r="AM71" i="33" s="1"/>
  <c r="AM92" i="35"/>
  <c r="AM71" i="35" s="1"/>
  <c r="AI92" i="35"/>
  <c r="AI71" i="35" s="1"/>
  <c r="AI92" i="33"/>
  <c r="AI71" i="33" s="1"/>
  <c r="AE92" i="33"/>
  <c r="AE71" i="33" s="1"/>
  <c r="AE92" i="35"/>
  <c r="AE71" i="35" s="1"/>
  <c r="AA92" i="35"/>
  <c r="AA71" i="35" s="1"/>
  <c r="AA92" i="33"/>
  <c r="AA71" i="33" s="1"/>
  <c r="W92" i="33"/>
  <c r="W71" i="33" s="1"/>
  <c r="W92" i="35"/>
  <c r="W71" i="35" s="1"/>
  <c r="S92" i="35"/>
  <c r="S71" i="35" s="1"/>
  <c r="S92" i="33"/>
  <c r="S71" i="33" s="1"/>
  <c r="O92" i="33"/>
  <c r="O71" i="33" s="1"/>
  <c r="O92" i="35"/>
  <c r="O71" i="35" s="1"/>
  <c r="K92" i="35"/>
  <c r="K71" i="35" s="1"/>
  <c r="K92" i="33"/>
  <c r="K71" i="33" s="1"/>
  <c r="G92" i="33"/>
  <c r="G71" i="33" s="1"/>
  <c r="G92" i="35"/>
  <c r="G71" i="35" s="1"/>
  <c r="AU91" i="35"/>
  <c r="AU70" i="35" s="1"/>
  <c r="AU91" i="33"/>
  <c r="AU70" i="33" s="1"/>
  <c r="AQ91" i="33"/>
  <c r="AQ70" i="33" s="1"/>
  <c r="AQ91" i="35"/>
  <c r="AQ70" i="35" s="1"/>
  <c r="AM91" i="35"/>
  <c r="AM70" i="35" s="1"/>
  <c r="AM91" i="33"/>
  <c r="AM70" i="33" s="1"/>
  <c r="AI91" i="35"/>
  <c r="AI70" i="35" s="1"/>
  <c r="AI91" i="33"/>
  <c r="AI70" i="33" s="1"/>
  <c r="AE91" i="35"/>
  <c r="AE70" i="35" s="1"/>
  <c r="AE91" i="33"/>
  <c r="AE70" i="33" s="1"/>
  <c r="AA91" i="33"/>
  <c r="AA70" i="33" s="1"/>
  <c r="AA91" i="35"/>
  <c r="AA70" i="35" s="1"/>
  <c r="W91" i="35"/>
  <c r="W70" i="35" s="1"/>
  <c r="W91" i="33"/>
  <c r="W70" i="33" s="1"/>
  <c r="S91" i="33"/>
  <c r="S70" i="33" s="1"/>
  <c r="S91" i="35"/>
  <c r="S70" i="35" s="1"/>
  <c r="O91" i="35"/>
  <c r="O70" i="35" s="1"/>
  <c r="O91" i="33"/>
  <c r="O70" i="33" s="1"/>
  <c r="K91" i="33"/>
  <c r="K70" i="33" s="1"/>
  <c r="K91" i="35"/>
  <c r="K70" i="35" s="1"/>
  <c r="G91" i="35"/>
  <c r="G70" i="35" s="1"/>
  <c r="G91" i="33"/>
  <c r="G70" i="33" s="1"/>
  <c r="AU90" i="33"/>
  <c r="AU69" i="33" s="1"/>
  <c r="AU90" i="35"/>
  <c r="AU69" i="35" s="1"/>
  <c r="AQ90" i="35"/>
  <c r="AQ69" i="35" s="1"/>
  <c r="AQ90" i="33"/>
  <c r="AQ69" i="33" s="1"/>
  <c r="AM90" i="33"/>
  <c r="AM69" i="33" s="1"/>
  <c r="AM90" i="35"/>
  <c r="AM69" i="35" s="1"/>
  <c r="AI90" i="33"/>
  <c r="AI69" i="33" s="1"/>
  <c r="AI90" i="35"/>
  <c r="AI69" i="35" s="1"/>
  <c r="AE90" i="33"/>
  <c r="AE69" i="33" s="1"/>
  <c r="AE90" i="35"/>
  <c r="AE69" i="35" s="1"/>
  <c r="AA90" i="35"/>
  <c r="AA69" i="35" s="1"/>
  <c r="AA90" i="33"/>
  <c r="AA69" i="33" s="1"/>
  <c r="W90" i="33"/>
  <c r="W69" i="33" s="1"/>
  <c r="W90" i="35"/>
  <c r="W69" i="35" s="1"/>
  <c r="S90" i="33"/>
  <c r="S69" i="33" s="1"/>
  <c r="S90" i="35"/>
  <c r="S69" i="35" s="1"/>
  <c r="O90" i="33"/>
  <c r="O69" i="33" s="1"/>
  <c r="O90" i="35"/>
  <c r="O69" i="35" s="1"/>
  <c r="K90" i="35"/>
  <c r="K69" i="35" s="1"/>
  <c r="K90" i="33"/>
  <c r="K69" i="33" s="1"/>
  <c r="G90" i="33"/>
  <c r="G69" i="33" s="1"/>
  <c r="G90" i="35"/>
  <c r="G69" i="35" s="1"/>
  <c r="AU89" i="35"/>
  <c r="AU68" i="35" s="1"/>
  <c r="AU89" i="33"/>
  <c r="AU68" i="33" s="1"/>
  <c r="AQ89" i="35"/>
  <c r="AQ68" i="35" s="1"/>
  <c r="AQ89" i="33"/>
  <c r="AQ68" i="33" s="1"/>
  <c r="AM89" i="35"/>
  <c r="AM68" i="35" s="1"/>
  <c r="AM89" i="33"/>
  <c r="AM68" i="33" s="1"/>
  <c r="AI89" i="35"/>
  <c r="AI68" i="35" s="1"/>
  <c r="AI89" i="33"/>
  <c r="AI68" i="33" s="1"/>
  <c r="AE89" i="35"/>
  <c r="AE68" i="35" s="1"/>
  <c r="AE89" i="33"/>
  <c r="AE68" i="33" s="1"/>
  <c r="AA89" i="35"/>
  <c r="AA68" i="35" s="1"/>
  <c r="AA89" i="33"/>
  <c r="AA68" i="33" s="1"/>
  <c r="W89" i="35"/>
  <c r="W68" i="35" s="1"/>
  <c r="W89" i="33"/>
  <c r="W68" i="33" s="1"/>
  <c r="S89" i="35"/>
  <c r="S68" i="35" s="1"/>
  <c r="S89" i="33"/>
  <c r="S68" i="33" s="1"/>
  <c r="O89" i="35"/>
  <c r="O68" i="35" s="1"/>
  <c r="O89" i="33"/>
  <c r="O68" i="33" s="1"/>
  <c r="K89" i="35"/>
  <c r="K68" i="35" s="1"/>
  <c r="K89" i="33"/>
  <c r="K68" i="33" s="1"/>
  <c r="G89" i="35"/>
  <c r="G68" i="35" s="1"/>
  <c r="G89" i="33"/>
  <c r="G68" i="33" s="1"/>
  <c r="AU88" i="33"/>
  <c r="AU67" i="33" s="1"/>
  <c r="AU88" i="35"/>
  <c r="AU67" i="35" s="1"/>
  <c r="AQ88" i="35"/>
  <c r="AQ67" i="35" s="1"/>
  <c r="AQ88" i="33"/>
  <c r="AQ67" i="33" s="1"/>
  <c r="AM88" i="33"/>
  <c r="AM67" i="33" s="1"/>
  <c r="AM88" i="35"/>
  <c r="AM67" i="35" s="1"/>
  <c r="AI88" i="35"/>
  <c r="AI67" i="35" s="1"/>
  <c r="AI88" i="33"/>
  <c r="AI67" i="33" s="1"/>
  <c r="AE88" i="33"/>
  <c r="AE67" i="33" s="1"/>
  <c r="AE88" i="35"/>
  <c r="AE67" i="35" s="1"/>
  <c r="AA88" i="35"/>
  <c r="AA67" i="35" s="1"/>
  <c r="AA88" i="33"/>
  <c r="AA67" i="33" s="1"/>
  <c r="W88" i="33"/>
  <c r="W67" i="33" s="1"/>
  <c r="W88" i="35"/>
  <c r="W67" i="35" s="1"/>
  <c r="S88" i="35"/>
  <c r="S67" i="35" s="1"/>
  <c r="S88" i="33"/>
  <c r="S67" i="33" s="1"/>
  <c r="O88" i="33"/>
  <c r="O67" i="33" s="1"/>
  <c r="O88" i="35"/>
  <c r="O67" i="35" s="1"/>
  <c r="K88" i="35"/>
  <c r="K67" i="35" s="1"/>
  <c r="K88" i="33"/>
  <c r="K67" i="33" s="1"/>
  <c r="G88" i="33"/>
  <c r="G67" i="33" s="1"/>
  <c r="G88" i="35"/>
  <c r="G67" i="35" s="1"/>
  <c r="E89" i="35"/>
  <c r="E68" i="35" s="1"/>
  <c r="E89" i="33"/>
  <c r="E68" i="33" s="1"/>
  <c r="E92" i="35"/>
  <c r="E71" i="35" s="1"/>
  <c r="E92" i="33"/>
  <c r="E71" i="33" s="1"/>
  <c r="AT93" i="35"/>
  <c r="AT72" i="35" s="1"/>
  <c r="AT93" i="33"/>
  <c r="AT72" i="33" s="1"/>
  <c r="AP93" i="35"/>
  <c r="AP72" i="35" s="1"/>
  <c r="AP93" i="33"/>
  <c r="AP72" i="33" s="1"/>
  <c r="AL93" i="35"/>
  <c r="AL72" i="35" s="1"/>
  <c r="AL93" i="33"/>
  <c r="AL72" i="33" s="1"/>
  <c r="AH93" i="35"/>
  <c r="AH72" i="35" s="1"/>
  <c r="AH93" i="33"/>
  <c r="AH72" i="33" s="1"/>
  <c r="AD93" i="35"/>
  <c r="AD72" i="35" s="1"/>
  <c r="AD93" i="33"/>
  <c r="AD72" i="33" s="1"/>
  <c r="Z93" i="35"/>
  <c r="Z72" i="35" s="1"/>
  <c r="Z93" i="33"/>
  <c r="Z72" i="33" s="1"/>
  <c r="V93" i="35"/>
  <c r="V72" i="35" s="1"/>
  <c r="V93" i="33"/>
  <c r="V72" i="33" s="1"/>
  <c r="R93" i="35"/>
  <c r="R72" i="35" s="1"/>
  <c r="R93" i="33"/>
  <c r="R72" i="33" s="1"/>
  <c r="N93" i="35"/>
  <c r="N72" i="35" s="1"/>
  <c r="N93" i="33"/>
  <c r="N72" i="33" s="1"/>
  <c r="J93" i="35"/>
  <c r="J72" i="35" s="1"/>
  <c r="J93" i="33"/>
  <c r="J72" i="33" s="1"/>
  <c r="F93" i="35"/>
  <c r="F72" i="35" s="1"/>
  <c r="F93" i="33"/>
  <c r="F72" i="33" s="1"/>
  <c r="AT92" i="35"/>
  <c r="AT71" i="35" s="1"/>
  <c r="AT92" i="33"/>
  <c r="AT71" i="33" s="1"/>
  <c r="AP92" i="35"/>
  <c r="AP71" i="35" s="1"/>
  <c r="AP92" i="33"/>
  <c r="AP71" i="33" s="1"/>
  <c r="AL92" i="35"/>
  <c r="AL71" i="35" s="1"/>
  <c r="AL92" i="33"/>
  <c r="AL71" i="33" s="1"/>
  <c r="AH92" i="35"/>
  <c r="AH71" i="35" s="1"/>
  <c r="AH92" i="33"/>
  <c r="AH71" i="33" s="1"/>
  <c r="AD92" i="35"/>
  <c r="AD71" i="35" s="1"/>
  <c r="AD92" i="33"/>
  <c r="AD71" i="33" s="1"/>
  <c r="Z92" i="35"/>
  <c r="Z71" i="35" s="1"/>
  <c r="Z92" i="33"/>
  <c r="Z71" i="33" s="1"/>
  <c r="V92" i="35"/>
  <c r="V71" i="35" s="1"/>
  <c r="V92" i="33"/>
  <c r="V71" i="33" s="1"/>
  <c r="R92" i="35"/>
  <c r="R71" i="35" s="1"/>
  <c r="R92" i="33"/>
  <c r="R71" i="33" s="1"/>
  <c r="N92" i="35"/>
  <c r="N71" i="35" s="1"/>
  <c r="N92" i="33"/>
  <c r="N71" i="33" s="1"/>
  <c r="J92" i="35"/>
  <c r="J71" i="35" s="1"/>
  <c r="J92" i="33"/>
  <c r="J71" i="33" s="1"/>
  <c r="F92" i="35"/>
  <c r="F71" i="35" s="1"/>
  <c r="F92" i="33"/>
  <c r="F71" i="33" s="1"/>
  <c r="AT91" i="35"/>
  <c r="AT70" i="35" s="1"/>
  <c r="AT91" i="33"/>
  <c r="AT70" i="33" s="1"/>
  <c r="AP91" i="35"/>
  <c r="AP70" i="35" s="1"/>
  <c r="AP91" i="33"/>
  <c r="AP70" i="33" s="1"/>
  <c r="AL91" i="35"/>
  <c r="AL70" i="35" s="1"/>
  <c r="AL91" i="33"/>
  <c r="AL70" i="33" s="1"/>
  <c r="AH91" i="35"/>
  <c r="AH70" i="35" s="1"/>
  <c r="AH91" i="33"/>
  <c r="AH70" i="33" s="1"/>
  <c r="AD91" i="35"/>
  <c r="AD70" i="35" s="1"/>
  <c r="AD91" i="33"/>
  <c r="AD70" i="33" s="1"/>
  <c r="Z91" i="35"/>
  <c r="Z70" i="35" s="1"/>
  <c r="Z91" i="33"/>
  <c r="Z70" i="33" s="1"/>
  <c r="V91" i="35"/>
  <c r="V70" i="35" s="1"/>
  <c r="V91" i="33"/>
  <c r="V70" i="33" s="1"/>
  <c r="R91" i="35"/>
  <c r="R70" i="35" s="1"/>
  <c r="R91" i="33"/>
  <c r="R70" i="33" s="1"/>
  <c r="N91" i="35"/>
  <c r="N70" i="35" s="1"/>
  <c r="N91" i="33"/>
  <c r="N70" i="33" s="1"/>
  <c r="J91" i="35"/>
  <c r="J70" i="35" s="1"/>
  <c r="J91" i="33"/>
  <c r="J70" i="33" s="1"/>
  <c r="F91" i="35"/>
  <c r="F70" i="35" s="1"/>
  <c r="F91" i="33"/>
  <c r="F70" i="33" s="1"/>
  <c r="AT90" i="35"/>
  <c r="AT69" i="35" s="1"/>
  <c r="AT90" i="33"/>
  <c r="AT69" i="33" s="1"/>
  <c r="AP90" i="35"/>
  <c r="AP69" i="35" s="1"/>
  <c r="AP90" i="33"/>
  <c r="AP69" i="33" s="1"/>
  <c r="AL90" i="35"/>
  <c r="AL69" i="35" s="1"/>
  <c r="AL90" i="33"/>
  <c r="AL69" i="33" s="1"/>
  <c r="AH90" i="35"/>
  <c r="AH69" i="35" s="1"/>
  <c r="AH90" i="33"/>
  <c r="AH69" i="33" s="1"/>
  <c r="AD90" i="35"/>
  <c r="AD69" i="35" s="1"/>
  <c r="AD90" i="33"/>
  <c r="AD69" i="33" s="1"/>
  <c r="Z90" i="35"/>
  <c r="Z69" i="35" s="1"/>
  <c r="Z90" i="33"/>
  <c r="Z69" i="33" s="1"/>
  <c r="V90" i="35"/>
  <c r="V69" i="35" s="1"/>
  <c r="V90" i="33"/>
  <c r="V69" i="33" s="1"/>
  <c r="R90" i="35"/>
  <c r="R69" i="35" s="1"/>
  <c r="R90" i="33"/>
  <c r="R69" i="33" s="1"/>
  <c r="N90" i="35"/>
  <c r="N69" i="35" s="1"/>
  <c r="N90" i="33"/>
  <c r="N69" i="33" s="1"/>
  <c r="J90" i="35"/>
  <c r="J69" i="35" s="1"/>
  <c r="J90" i="33"/>
  <c r="J69" i="33" s="1"/>
  <c r="F90" i="35"/>
  <c r="F69" i="35" s="1"/>
  <c r="F90" i="33"/>
  <c r="F69" i="33" s="1"/>
  <c r="AT89" i="35"/>
  <c r="AT68" i="35" s="1"/>
  <c r="AT89" i="33"/>
  <c r="AT68" i="33" s="1"/>
  <c r="AP89" i="35"/>
  <c r="AP68" i="35" s="1"/>
  <c r="AP89" i="33"/>
  <c r="AP68" i="33" s="1"/>
  <c r="AL89" i="35"/>
  <c r="AL68" i="35" s="1"/>
  <c r="AL89" i="33"/>
  <c r="AL68" i="33" s="1"/>
  <c r="AH89" i="35"/>
  <c r="AH68" i="35" s="1"/>
  <c r="AH89" i="33"/>
  <c r="AH68" i="33" s="1"/>
  <c r="AD89" i="35"/>
  <c r="AD68" i="35" s="1"/>
  <c r="AD89" i="33"/>
  <c r="AD68" i="33" s="1"/>
  <c r="Z89" i="35"/>
  <c r="Z68" i="35" s="1"/>
  <c r="Z89" i="33"/>
  <c r="Z68" i="33" s="1"/>
  <c r="V89" i="35"/>
  <c r="V68" i="35" s="1"/>
  <c r="V89" i="33"/>
  <c r="V68" i="33" s="1"/>
  <c r="R89" i="35"/>
  <c r="R68" i="35" s="1"/>
  <c r="R89" i="33"/>
  <c r="R68" i="33" s="1"/>
  <c r="N89" i="35"/>
  <c r="N68" i="35" s="1"/>
  <c r="N89" i="33"/>
  <c r="N68" i="33" s="1"/>
  <c r="J89" i="35"/>
  <c r="J68" i="35" s="1"/>
  <c r="J89" i="33"/>
  <c r="J68" i="33" s="1"/>
  <c r="F89" i="35"/>
  <c r="F68" i="35" s="1"/>
  <c r="F89" i="33"/>
  <c r="F68" i="33" s="1"/>
  <c r="AT88" i="35"/>
  <c r="AT67" i="35" s="1"/>
  <c r="AT88" i="33"/>
  <c r="AT67" i="33" s="1"/>
  <c r="AP88" i="35"/>
  <c r="AP67" i="35" s="1"/>
  <c r="AP88" i="33"/>
  <c r="AP67" i="33" s="1"/>
  <c r="AL88" i="35"/>
  <c r="AL67" i="35" s="1"/>
  <c r="AL88" i="33"/>
  <c r="AL67" i="33" s="1"/>
  <c r="AH88" i="35"/>
  <c r="AH67" i="35" s="1"/>
  <c r="AH88" i="33"/>
  <c r="AH67" i="33" s="1"/>
  <c r="AD88" i="35"/>
  <c r="AD67" i="35" s="1"/>
  <c r="AD88" i="33"/>
  <c r="AD67" i="33" s="1"/>
  <c r="Z88" i="35"/>
  <c r="Z67" i="35" s="1"/>
  <c r="Z88" i="33"/>
  <c r="Z67" i="33" s="1"/>
  <c r="V88" i="35"/>
  <c r="V67" i="35" s="1"/>
  <c r="V88" i="33"/>
  <c r="V67" i="33" s="1"/>
  <c r="R88" i="35"/>
  <c r="R67" i="35" s="1"/>
  <c r="R88" i="33"/>
  <c r="R67" i="33" s="1"/>
  <c r="N88" i="35"/>
  <c r="N67" i="35" s="1"/>
  <c r="N88" i="33"/>
  <c r="N67" i="33" s="1"/>
  <c r="J88" i="35"/>
  <c r="J67" i="35" s="1"/>
  <c r="J88" i="33"/>
  <c r="J67" i="33" s="1"/>
  <c r="F88" i="35"/>
  <c r="F67" i="35" s="1"/>
  <c r="F88" i="33"/>
  <c r="F67" i="33" s="1"/>
  <c r="AW93" i="35"/>
  <c r="AW72" i="35" s="1"/>
  <c r="AW93" i="33"/>
  <c r="AW72" i="33" s="1"/>
  <c r="AO93" i="35"/>
  <c r="AO72" i="35" s="1"/>
  <c r="AO93" i="33"/>
  <c r="AO72" i="33" s="1"/>
  <c r="AG93" i="35"/>
  <c r="AG72" i="35" s="1"/>
  <c r="AG93" i="33"/>
  <c r="AG72" i="33" s="1"/>
  <c r="AC93" i="35"/>
  <c r="AC72" i="35" s="1"/>
  <c r="AC93" i="33"/>
  <c r="AC72" i="33" s="1"/>
  <c r="Y93" i="35"/>
  <c r="Y72" i="35" s="1"/>
  <c r="Y93" i="33"/>
  <c r="Y72" i="33" s="1"/>
  <c r="U93" i="35"/>
  <c r="U72" i="35" s="1"/>
  <c r="U93" i="33"/>
  <c r="U72" i="33" s="1"/>
  <c r="Q93" i="35"/>
  <c r="Q72" i="35" s="1"/>
  <c r="Q93" i="33"/>
  <c r="Q72" i="33" s="1"/>
  <c r="M93" i="35"/>
  <c r="M72" i="35" s="1"/>
  <c r="M93" i="33"/>
  <c r="M72" i="33" s="1"/>
  <c r="I93" i="35"/>
  <c r="I72" i="35" s="1"/>
  <c r="I93" i="33"/>
  <c r="I72" i="33" s="1"/>
  <c r="AW92" i="35"/>
  <c r="AW71" i="35" s="1"/>
  <c r="AW92" i="33"/>
  <c r="AW71" i="33" s="1"/>
  <c r="AS92" i="35"/>
  <c r="AS71" i="35" s="1"/>
  <c r="AS92" i="33"/>
  <c r="AS71" i="33" s="1"/>
  <c r="AO92" i="35"/>
  <c r="AO71" i="35" s="1"/>
  <c r="AO92" i="33"/>
  <c r="AO71" i="33" s="1"/>
  <c r="AK92" i="35"/>
  <c r="AK71" i="35" s="1"/>
  <c r="AK92" i="33"/>
  <c r="AK71" i="33" s="1"/>
  <c r="AG92" i="35"/>
  <c r="AG71" i="35" s="1"/>
  <c r="AG92" i="33"/>
  <c r="AG71" i="33" s="1"/>
  <c r="AC92" i="35"/>
  <c r="AC71" i="35" s="1"/>
  <c r="AC92" i="33"/>
  <c r="AC71" i="33" s="1"/>
  <c r="Y92" i="35"/>
  <c r="Y71" i="35" s="1"/>
  <c r="Y92" i="33"/>
  <c r="Y71" i="33" s="1"/>
  <c r="U92" i="35"/>
  <c r="U71" i="35" s="1"/>
  <c r="U92" i="33"/>
  <c r="U71" i="33" s="1"/>
  <c r="Q92" i="35"/>
  <c r="Q71" i="35" s="1"/>
  <c r="Q92" i="33"/>
  <c r="Q71" i="33" s="1"/>
  <c r="M92" i="35"/>
  <c r="M71" i="35" s="1"/>
  <c r="M92" i="33"/>
  <c r="M71" i="33" s="1"/>
  <c r="I92" i="35"/>
  <c r="I71" i="35" s="1"/>
  <c r="I92" i="33"/>
  <c r="I71" i="33" s="1"/>
  <c r="AW91" i="35"/>
  <c r="AW70" i="35" s="1"/>
  <c r="AW91" i="33"/>
  <c r="AW70" i="33" s="1"/>
  <c r="AS91" i="35"/>
  <c r="AS70" i="35" s="1"/>
  <c r="AS91" i="33"/>
  <c r="AS70" i="33" s="1"/>
  <c r="AO91" i="35"/>
  <c r="AO70" i="35" s="1"/>
  <c r="AO91" i="33"/>
  <c r="AO70" i="33" s="1"/>
  <c r="AK91" i="35"/>
  <c r="AK70" i="35" s="1"/>
  <c r="AK91" i="33"/>
  <c r="AK70" i="33" s="1"/>
  <c r="AG91" i="35"/>
  <c r="AG70" i="35" s="1"/>
  <c r="AG91" i="33"/>
  <c r="AG70" i="33" s="1"/>
  <c r="AC91" i="35"/>
  <c r="AC70" i="35" s="1"/>
  <c r="AC91" i="33"/>
  <c r="AC70" i="33" s="1"/>
  <c r="Y91" i="35"/>
  <c r="Y70" i="35" s="1"/>
  <c r="Y91" i="33"/>
  <c r="Y70" i="33" s="1"/>
  <c r="U91" i="35"/>
  <c r="U70" i="35" s="1"/>
  <c r="U91" i="33"/>
  <c r="U70" i="33" s="1"/>
  <c r="Q91" i="35"/>
  <c r="Q70" i="35" s="1"/>
  <c r="Q91" i="33"/>
  <c r="Q70" i="33" s="1"/>
  <c r="M91" i="35"/>
  <c r="M70" i="35" s="1"/>
  <c r="M91" i="33"/>
  <c r="M70" i="33" s="1"/>
  <c r="I91" i="35"/>
  <c r="I70" i="35" s="1"/>
  <c r="I91" i="33"/>
  <c r="I70" i="33" s="1"/>
  <c r="AW90" i="35"/>
  <c r="AW69" i="35" s="1"/>
  <c r="AW90" i="33"/>
  <c r="AW69" i="33" s="1"/>
  <c r="AS90" i="35"/>
  <c r="AS69" i="35" s="1"/>
  <c r="AS90" i="33"/>
  <c r="AS69" i="33" s="1"/>
  <c r="AO90" i="35"/>
  <c r="AO69" i="35" s="1"/>
  <c r="AO90" i="33"/>
  <c r="AO69" i="33" s="1"/>
  <c r="AK90" i="35"/>
  <c r="AK69" i="35" s="1"/>
  <c r="AK90" i="33"/>
  <c r="AK69" i="33" s="1"/>
  <c r="AG90" i="35"/>
  <c r="AG69" i="35" s="1"/>
  <c r="AG90" i="33"/>
  <c r="AG69" i="33" s="1"/>
  <c r="AC90" i="35"/>
  <c r="AC69" i="35" s="1"/>
  <c r="AC90" i="33"/>
  <c r="AC69" i="33" s="1"/>
  <c r="Y90" i="35"/>
  <c r="Y69" i="35" s="1"/>
  <c r="Y90" i="33"/>
  <c r="Y69" i="33" s="1"/>
  <c r="U90" i="35"/>
  <c r="U69" i="35" s="1"/>
  <c r="U90" i="33"/>
  <c r="U69" i="33" s="1"/>
  <c r="Q90" i="35"/>
  <c r="Q69" i="35" s="1"/>
  <c r="Q90" i="33"/>
  <c r="Q69" i="33" s="1"/>
  <c r="M90" i="35"/>
  <c r="M69" i="35" s="1"/>
  <c r="M90" i="33"/>
  <c r="M69" i="33" s="1"/>
  <c r="I90" i="35"/>
  <c r="I69" i="35" s="1"/>
  <c r="I90" i="33"/>
  <c r="I69" i="33" s="1"/>
  <c r="AW89" i="35"/>
  <c r="AW68" i="35" s="1"/>
  <c r="AW89" i="33"/>
  <c r="AW68" i="33" s="1"/>
  <c r="AS89" i="35"/>
  <c r="AS68" i="35" s="1"/>
  <c r="AS89" i="33"/>
  <c r="AS68" i="33" s="1"/>
  <c r="AO89" i="35"/>
  <c r="AO68" i="35" s="1"/>
  <c r="AO89" i="33"/>
  <c r="AO68" i="33" s="1"/>
  <c r="AK89" i="35"/>
  <c r="AK68" i="35" s="1"/>
  <c r="AK89" i="33"/>
  <c r="AK68" i="33" s="1"/>
  <c r="AG89" i="35"/>
  <c r="AG68" i="35" s="1"/>
  <c r="AG89" i="33"/>
  <c r="AG68" i="33" s="1"/>
  <c r="AC89" i="35"/>
  <c r="AC68" i="35" s="1"/>
  <c r="AC89" i="33"/>
  <c r="AC68" i="33" s="1"/>
  <c r="Y89" i="35"/>
  <c r="Y68" i="35" s="1"/>
  <c r="Y89" i="33"/>
  <c r="Y68" i="33" s="1"/>
  <c r="U89" i="35"/>
  <c r="U68" i="35" s="1"/>
  <c r="U89" i="33"/>
  <c r="U68" i="33" s="1"/>
  <c r="Q89" i="35"/>
  <c r="Q68" i="35" s="1"/>
  <c r="Q89" i="33"/>
  <c r="Q68" i="33" s="1"/>
  <c r="M89" i="35"/>
  <c r="M68" i="35" s="1"/>
  <c r="M89" i="33"/>
  <c r="M68" i="33" s="1"/>
  <c r="I89" i="35"/>
  <c r="I68" i="35" s="1"/>
  <c r="I89" i="33"/>
  <c r="I68" i="33" s="1"/>
  <c r="AW88" i="35"/>
  <c r="AW67" i="35" s="1"/>
  <c r="AW88" i="33"/>
  <c r="AW67" i="33" s="1"/>
  <c r="AS88" i="35"/>
  <c r="AS67" i="35" s="1"/>
  <c r="AS88" i="33"/>
  <c r="AS67" i="33" s="1"/>
  <c r="AO88" i="35"/>
  <c r="AO67" i="35" s="1"/>
  <c r="AO88" i="33"/>
  <c r="AO67" i="33" s="1"/>
  <c r="AK88" i="35"/>
  <c r="AK67" i="35" s="1"/>
  <c r="AK88" i="33"/>
  <c r="AK67" i="33" s="1"/>
  <c r="AG88" i="35"/>
  <c r="AG67" i="35" s="1"/>
  <c r="AG88" i="33"/>
  <c r="AG67" i="33" s="1"/>
  <c r="AC88" i="35"/>
  <c r="AC67" i="35" s="1"/>
  <c r="AC88" i="33"/>
  <c r="AC67" i="33" s="1"/>
  <c r="Y88" i="35"/>
  <c r="Y67" i="35" s="1"/>
  <c r="Y88" i="33"/>
  <c r="Y67" i="33" s="1"/>
  <c r="U88" i="35"/>
  <c r="U67" i="35" s="1"/>
  <c r="U88" i="33"/>
  <c r="U67" i="33" s="1"/>
  <c r="Q88" i="35"/>
  <c r="Q67" i="35" s="1"/>
  <c r="Q88" i="33"/>
  <c r="Q67" i="33" s="1"/>
  <c r="M88" i="35"/>
  <c r="M67" i="35" s="1"/>
  <c r="M88" i="33"/>
  <c r="M67" i="33" s="1"/>
  <c r="I88" i="35"/>
  <c r="I67" i="35" s="1"/>
  <c r="I88" i="33"/>
  <c r="I67" i="33" s="1"/>
  <c r="E91" i="35"/>
  <c r="E70" i="35" s="1"/>
  <c r="E91" i="33"/>
  <c r="E70" i="33" s="1"/>
  <c r="AV93" i="35"/>
  <c r="AV72" i="35" s="1"/>
  <c r="AV93" i="33"/>
  <c r="AV72" i="33" s="1"/>
  <c r="AR93" i="35"/>
  <c r="AR72" i="35" s="1"/>
  <c r="AR93" i="33"/>
  <c r="AR72" i="33" s="1"/>
  <c r="AN93" i="35"/>
  <c r="AN72" i="35" s="1"/>
  <c r="AN93" i="33"/>
  <c r="AN72" i="33" s="1"/>
  <c r="AJ93" i="35"/>
  <c r="AJ72" i="35" s="1"/>
  <c r="AJ93" i="33"/>
  <c r="AJ72" i="33" s="1"/>
  <c r="AF93" i="35"/>
  <c r="AF72" i="35" s="1"/>
  <c r="AF93" i="33"/>
  <c r="AF72" i="33" s="1"/>
  <c r="AB93" i="35"/>
  <c r="AB72" i="35" s="1"/>
  <c r="AB93" i="33"/>
  <c r="AB72" i="33" s="1"/>
  <c r="X93" i="35"/>
  <c r="X72" i="35" s="1"/>
  <c r="X93" i="33"/>
  <c r="X72" i="33" s="1"/>
  <c r="T93" i="35"/>
  <c r="T72" i="35" s="1"/>
  <c r="T93" i="33"/>
  <c r="T72" i="33" s="1"/>
  <c r="P93" i="35"/>
  <c r="P72" i="35" s="1"/>
  <c r="P93" i="33"/>
  <c r="P72" i="33" s="1"/>
  <c r="L93" i="35"/>
  <c r="L72" i="35" s="1"/>
  <c r="L93" i="33"/>
  <c r="L72" i="33" s="1"/>
  <c r="H93" i="35"/>
  <c r="H72" i="35" s="1"/>
  <c r="H93" i="33"/>
  <c r="H72" i="33" s="1"/>
  <c r="AV92" i="35"/>
  <c r="AV71" i="35" s="1"/>
  <c r="AV92" i="33"/>
  <c r="AV71" i="33" s="1"/>
  <c r="AR92" i="35"/>
  <c r="AR71" i="35" s="1"/>
  <c r="AR92" i="33"/>
  <c r="AR71" i="33" s="1"/>
  <c r="AN92" i="35"/>
  <c r="AN71" i="35" s="1"/>
  <c r="AN92" i="33"/>
  <c r="AN71" i="33" s="1"/>
  <c r="AJ92" i="35"/>
  <c r="AJ71" i="35" s="1"/>
  <c r="AJ92" i="33"/>
  <c r="AJ71" i="33" s="1"/>
  <c r="AF92" i="35"/>
  <c r="AF71" i="35" s="1"/>
  <c r="AF92" i="33"/>
  <c r="AF71" i="33" s="1"/>
  <c r="AB92" i="35"/>
  <c r="AB71" i="35" s="1"/>
  <c r="AB92" i="33"/>
  <c r="AB71" i="33" s="1"/>
  <c r="X92" i="35"/>
  <c r="X71" i="35" s="1"/>
  <c r="X92" i="33"/>
  <c r="X71" i="33" s="1"/>
  <c r="T92" i="35"/>
  <c r="T71" i="35" s="1"/>
  <c r="T92" i="33"/>
  <c r="T71" i="33" s="1"/>
  <c r="P92" i="35"/>
  <c r="P71" i="35" s="1"/>
  <c r="P92" i="33"/>
  <c r="P71" i="33" s="1"/>
  <c r="L92" i="35"/>
  <c r="L71" i="35" s="1"/>
  <c r="L92" i="33"/>
  <c r="L71" i="33" s="1"/>
  <c r="H92" i="35"/>
  <c r="H71" i="35" s="1"/>
  <c r="H92" i="33"/>
  <c r="H71" i="33" s="1"/>
  <c r="AV91" i="35"/>
  <c r="AV70" i="35" s="1"/>
  <c r="AV91" i="33"/>
  <c r="AV70" i="33" s="1"/>
  <c r="AR91" i="35"/>
  <c r="AR70" i="35" s="1"/>
  <c r="AR91" i="33"/>
  <c r="AR70" i="33" s="1"/>
  <c r="AN91" i="35"/>
  <c r="AN70" i="35" s="1"/>
  <c r="AN91" i="33"/>
  <c r="AN70" i="33" s="1"/>
  <c r="AJ91" i="35"/>
  <c r="AJ70" i="35" s="1"/>
  <c r="AJ91" i="33"/>
  <c r="AJ70" i="33" s="1"/>
  <c r="AF91" i="35"/>
  <c r="AF70" i="35" s="1"/>
  <c r="AF91" i="33"/>
  <c r="AF70" i="33" s="1"/>
  <c r="AB91" i="35"/>
  <c r="AB70" i="35" s="1"/>
  <c r="AB91" i="33"/>
  <c r="AB70" i="33" s="1"/>
  <c r="X91" i="35"/>
  <c r="X70" i="35" s="1"/>
  <c r="X91" i="33"/>
  <c r="X70" i="33" s="1"/>
  <c r="T91" i="35"/>
  <c r="T70" i="35" s="1"/>
  <c r="T91" i="33"/>
  <c r="T70" i="33" s="1"/>
  <c r="P91" i="35"/>
  <c r="P70" i="35" s="1"/>
  <c r="P91" i="33"/>
  <c r="P70" i="33" s="1"/>
  <c r="L91" i="35"/>
  <c r="L70" i="35" s="1"/>
  <c r="L91" i="33"/>
  <c r="L70" i="33" s="1"/>
  <c r="H91" i="35"/>
  <c r="H70" i="35" s="1"/>
  <c r="H91" i="33"/>
  <c r="H70" i="33" s="1"/>
  <c r="AV90" i="35"/>
  <c r="AV69" i="35" s="1"/>
  <c r="AV90" i="33"/>
  <c r="AV69" i="33" s="1"/>
  <c r="AR90" i="35"/>
  <c r="AR69" i="35" s="1"/>
  <c r="AR90" i="33"/>
  <c r="AR69" i="33" s="1"/>
  <c r="AN90" i="35"/>
  <c r="AN69" i="35" s="1"/>
  <c r="AN90" i="33"/>
  <c r="AN69" i="33" s="1"/>
  <c r="AJ90" i="35"/>
  <c r="AJ69" i="35" s="1"/>
  <c r="AJ90" i="33"/>
  <c r="AJ69" i="33" s="1"/>
  <c r="AF90" i="35"/>
  <c r="AF69" i="35" s="1"/>
  <c r="AF90" i="33"/>
  <c r="AF69" i="33" s="1"/>
  <c r="AB90" i="35"/>
  <c r="AB69" i="35" s="1"/>
  <c r="AB90" i="33"/>
  <c r="AB69" i="33" s="1"/>
  <c r="X90" i="35"/>
  <c r="X69" i="35" s="1"/>
  <c r="X90" i="33"/>
  <c r="X69" i="33" s="1"/>
  <c r="T90" i="35"/>
  <c r="T69" i="35" s="1"/>
  <c r="T90" i="33"/>
  <c r="T69" i="33" s="1"/>
  <c r="P90" i="35"/>
  <c r="P69" i="35" s="1"/>
  <c r="P90" i="33"/>
  <c r="P69" i="33" s="1"/>
  <c r="L90" i="35"/>
  <c r="L69" i="35" s="1"/>
  <c r="L90" i="33"/>
  <c r="L69" i="33" s="1"/>
  <c r="H90" i="35"/>
  <c r="H69" i="35" s="1"/>
  <c r="H90" i="33"/>
  <c r="H69" i="33" s="1"/>
  <c r="AV89" i="35"/>
  <c r="AV68" i="35" s="1"/>
  <c r="AV89" i="33"/>
  <c r="AV68" i="33" s="1"/>
  <c r="AR89" i="35"/>
  <c r="AR68" i="35" s="1"/>
  <c r="AR89" i="33"/>
  <c r="AR68" i="33" s="1"/>
  <c r="AN89" i="35"/>
  <c r="AN68" i="35" s="1"/>
  <c r="AN89" i="33"/>
  <c r="AN68" i="33" s="1"/>
  <c r="AJ89" i="35"/>
  <c r="AJ68" i="35" s="1"/>
  <c r="AJ89" i="33"/>
  <c r="AJ68" i="33" s="1"/>
  <c r="AF89" i="35"/>
  <c r="AF68" i="35" s="1"/>
  <c r="AF89" i="33"/>
  <c r="AF68" i="33" s="1"/>
  <c r="AB89" i="35"/>
  <c r="AB68" i="35" s="1"/>
  <c r="AB89" i="33"/>
  <c r="AB68" i="33" s="1"/>
  <c r="X89" i="35"/>
  <c r="X68" i="35" s="1"/>
  <c r="X89" i="33"/>
  <c r="X68" i="33" s="1"/>
  <c r="T89" i="35"/>
  <c r="T68" i="35" s="1"/>
  <c r="T89" i="33"/>
  <c r="T68" i="33" s="1"/>
  <c r="P89" i="35"/>
  <c r="P68" i="35" s="1"/>
  <c r="P89" i="33"/>
  <c r="P68" i="33" s="1"/>
  <c r="L89" i="35"/>
  <c r="L68" i="35" s="1"/>
  <c r="L89" i="33"/>
  <c r="L68" i="33" s="1"/>
  <c r="H89" i="35"/>
  <c r="H68" i="35" s="1"/>
  <c r="H89" i="33"/>
  <c r="H68" i="33" s="1"/>
  <c r="AV88" i="35"/>
  <c r="AV67" i="35" s="1"/>
  <c r="AV88" i="33"/>
  <c r="AV67" i="33" s="1"/>
  <c r="AR88" i="35"/>
  <c r="AR67" i="35" s="1"/>
  <c r="AR88" i="33"/>
  <c r="AR67" i="33" s="1"/>
  <c r="AN88" i="35"/>
  <c r="AN67" i="35" s="1"/>
  <c r="AN88" i="33"/>
  <c r="AN67" i="33" s="1"/>
  <c r="AJ88" i="35"/>
  <c r="AJ67" i="35" s="1"/>
  <c r="AJ88" i="33"/>
  <c r="AJ67" i="33" s="1"/>
  <c r="AF88" i="35"/>
  <c r="AF67" i="35" s="1"/>
  <c r="AF88" i="33"/>
  <c r="AF67" i="33" s="1"/>
  <c r="AB88" i="35"/>
  <c r="AB67" i="35" s="1"/>
  <c r="AB88" i="33"/>
  <c r="AB67" i="33" s="1"/>
  <c r="X88" i="35"/>
  <c r="X67" i="35" s="1"/>
  <c r="X88" i="33"/>
  <c r="X67" i="33" s="1"/>
  <c r="T88" i="35"/>
  <c r="T67" i="35" s="1"/>
  <c r="T88" i="33"/>
  <c r="T67" i="33" s="1"/>
  <c r="P88" i="35"/>
  <c r="P67" i="35" s="1"/>
  <c r="P88" i="33"/>
  <c r="P67" i="33" s="1"/>
  <c r="L88" i="35"/>
  <c r="L67" i="35" s="1"/>
  <c r="L88" i="33"/>
  <c r="L67" i="33" s="1"/>
  <c r="H88" i="35"/>
  <c r="H67" i="35" s="1"/>
  <c r="H88" i="33"/>
  <c r="H67" i="33" s="1"/>
  <c r="H76" i="33" l="1"/>
  <c r="H77" i="33" s="1"/>
  <c r="H80" i="33" s="1"/>
  <c r="X76" i="33"/>
  <c r="X77" i="33" s="1"/>
  <c r="X80" i="33" s="1"/>
  <c r="AV76" i="33"/>
  <c r="AV77" i="33" s="1"/>
  <c r="AV80" i="33" s="1"/>
  <c r="U76" i="33"/>
  <c r="U77" i="33" s="1"/>
  <c r="U80" i="33" s="1"/>
  <c r="AK76" i="33"/>
  <c r="AK77" i="33" s="1"/>
  <c r="AK80" i="33" s="1"/>
  <c r="AS76" i="33"/>
  <c r="AS77" i="33" s="1"/>
  <c r="AS80" i="33" s="1"/>
  <c r="J76" i="33"/>
  <c r="J77" i="33" s="1"/>
  <c r="J80" i="33" s="1"/>
  <c r="R76" i="33"/>
  <c r="R77" i="33" s="1"/>
  <c r="R80" i="33" s="1"/>
  <c r="Z76" i="33"/>
  <c r="Z77" i="33" s="1"/>
  <c r="Z80" i="33" s="1"/>
  <c r="AH76" i="33"/>
  <c r="AH77" i="33" s="1"/>
  <c r="AH80" i="33" s="1"/>
  <c r="AP76" i="33"/>
  <c r="AP77" i="33" s="1"/>
  <c r="AP80" i="33" s="1"/>
  <c r="AI76" i="33"/>
  <c r="AI77" i="33" s="1"/>
  <c r="AI80" i="33" s="1"/>
  <c r="P76" i="33"/>
  <c r="P77" i="33" s="1"/>
  <c r="P80" i="33" s="1"/>
  <c r="AF76" i="33"/>
  <c r="AF77" i="33" s="1"/>
  <c r="AF80" i="33" s="1"/>
  <c r="AN76" i="33"/>
  <c r="AN77" i="33" s="1"/>
  <c r="AN80" i="33" s="1"/>
  <c r="M76" i="33"/>
  <c r="M77" i="33" s="1"/>
  <c r="M80" i="33" s="1"/>
  <c r="AC76" i="33"/>
  <c r="AC77" i="33" s="1"/>
  <c r="AC80" i="33" s="1"/>
  <c r="K76" i="33"/>
  <c r="K77" i="33" s="1"/>
  <c r="K80" i="33" s="1"/>
  <c r="S76" i="33"/>
  <c r="S77" i="33" s="1"/>
  <c r="S80" i="33" s="1"/>
  <c r="AA76" i="33"/>
  <c r="AA77" i="33" s="1"/>
  <c r="AA80" i="33" s="1"/>
  <c r="AQ76" i="33"/>
  <c r="AQ77" i="33" s="1"/>
  <c r="AQ80" i="33" s="1"/>
  <c r="H76" i="35"/>
  <c r="H77" i="35" s="1"/>
  <c r="H80" i="35" s="1"/>
  <c r="P76" i="35"/>
  <c r="P77" i="35" s="1"/>
  <c r="P80" i="35" s="1"/>
  <c r="X76" i="35"/>
  <c r="X77" i="35" s="1"/>
  <c r="X80" i="35" s="1"/>
  <c r="AF76" i="35"/>
  <c r="AF77" i="35" s="1"/>
  <c r="AF80" i="35" s="1"/>
  <c r="AN76" i="35"/>
  <c r="AN77" i="35" s="1"/>
  <c r="AN80" i="35" s="1"/>
  <c r="AV76" i="35"/>
  <c r="AV77" i="35" s="1"/>
  <c r="AV80" i="35" s="1"/>
  <c r="M76" i="35"/>
  <c r="M77" i="35" s="1"/>
  <c r="M80" i="35" s="1"/>
  <c r="U76" i="35"/>
  <c r="U77" i="35" s="1"/>
  <c r="U80" i="35" s="1"/>
  <c r="AC76" i="35"/>
  <c r="AC77" i="35" s="1"/>
  <c r="AC80" i="35" s="1"/>
  <c r="AK76" i="35"/>
  <c r="AK77" i="35" s="1"/>
  <c r="AK80" i="35" s="1"/>
  <c r="AS76" i="35"/>
  <c r="AS77" i="35" s="1"/>
  <c r="AS80" i="35" s="1"/>
  <c r="J76" i="35"/>
  <c r="J77" i="35" s="1"/>
  <c r="J80" i="35" s="1"/>
  <c r="R76" i="35"/>
  <c r="R77" i="35" s="1"/>
  <c r="R80" i="35" s="1"/>
  <c r="Z76" i="35"/>
  <c r="Z77" i="35" s="1"/>
  <c r="Z80" i="35" s="1"/>
  <c r="AH76" i="35"/>
  <c r="AH77" i="35" s="1"/>
  <c r="AH80" i="35" s="1"/>
  <c r="AP76" i="35"/>
  <c r="AP77" i="35" s="1"/>
  <c r="AP80" i="35" s="1"/>
  <c r="G76" i="35"/>
  <c r="G77" i="35" s="1"/>
  <c r="G80" i="35" s="1"/>
  <c r="O76" i="35"/>
  <c r="O77" i="35" s="1"/>
  <c r="O80" i="35" s="1"/>
  <c r="W76" i="35"/>
  <c r="W77" i="35" s="1"/>
  <c r="W80" i="35" s="1"/>
  <c r="AE76" i="35"/>
  <c r="AE77" i="35" s="1"/>
  <c r="AE80" i="35" s="1"/>
  <c r="AM76" i="35"/>
  <c r="AM77" i="35" s="1"/>
  <c r="AM80" i="35" s="1"/>
  <c r="AU76" i="35"/>
  <c r="AU77" i="35" s="1"/>
  <c r="AU80" i="35" s="1"/>
  <c r="E76" i="33"/>
  <c r="E77" i="33" s="1"/>
  <c r="E80" i="33" s="1"/>
  <c r="E81" i="33" s="1"/>
  <c r="K76" i="35"/>
  <c r="K77" i="35" s="1"/>
  <c r="K80" i="35" s="1"/>
  <c r="S76" i="35"/>
  <c r="S77" i="35" s="1"/>
  <c r="S80" i="35" s="1"/>
  <c r="AA76" i="35"/>
  <c r="AA77" i="35" s="1"/>
  <c r="AA80" i="35" s="1"/>
  <c r="AI76" i="35"/>
  <c r="AI77" i="35" s="1"/>
  <c r="AI80" i="35" s="1"/>
  <c r="AQ76" i="35"/>
  <c r="AQ77" i="35" s="1"/>
  <c r="AQ80" i="35" s="1"/>
  <c r="E76" i="35"/>
  <c r="E77" i="35" s="1"/>
  <c r="E80" i="35" s="1"/>
  <c r="E81" i="35" s="1"/>
  <c r="L76" i="33"/>
  <c r="L77" i="33" s="1"/>
  <c r="L80" i="33" s="1"/>
  <c r="T76" i="33"/>
  <c r="T77" i="33" s="1"/>
  <c r="T80" i="33" s="1"/>
  <c r="AB76" i="33"/>
  <c r="AB77" i="33" s="1"/>
  <c r="AB80" i="33" s="1"/>
  <c r="AJ76" i="33"/>
  <c r="AJ77" i="33" s="1"/>
  <c r="AJ80" i="33" s="1"/>
  <c r="AR76" i="33"/>
  <c r="AR77" i="33" s="1"/>
  <c r="AR80" i="33" s="1"/>
  <c r="I76" i="33"/>
  <c r="I77" i="33" s="1"/>
  <c r="I80" i="33" s="1"/>
  <c r="Q76" i="33"/>
  <c r="Q77" i="33" s="1"/>
  <c r="Q80" i="33" s="1"/>
  <c r="Y76" i="33"/>
  <c r="Y77" i="33" s="1"/>
  <c r="Y80" i="33" s="1"/>
  <c r="AG76" i="33"/>
  <c r="AG77" i="33" s="1"/>
  <c r="AG80" i="33" s="1"/>
  <c r="AO76" i="33"/>
  <c r="AO77" i="33" s="1"/>
  <c r="AO80" i="33" s="1"/>
  <c r="AW76" i="33"/>
  <c r="AW77" i="33" s="1"/>
  <c r="AW80" i="33" s="1"/>
  <c r="F76" i="33"/>
  <c r="F77" i="33" s="1"/>
  <c r="F80" i="33" s="1"/>
  <c r="N76" i="33"/>
  <c r="N77" i="33" s="1"/>
  <c r="N80" i="33" s="1"/>
  <c r="V76" i="33"/>
  <c r="V77" i="33" s="1"/>
  <c r="V80" i="33" s="1"/>
  <c r="AD76" i="33"/>
  <c r="AD77" i="33" s="1"/>
  <c r="AD80" i="33" s="1"/>
  <c r="AL76" i="33"/>
  <c r="AL77" i="33" s="1"/>
  <c r="AL80" i="33" s="1"/>
  <c r="AT76" i="33"/>
  <c r="AT77" i="33" s="1"/>
  <c r="AT80" i="33" s="1"/>
  <c r="L76" i="35"/>
  <c r="L77" i="35" s="1"/>
  <c r="L80" i="35" s="1"/>
  <c r="T76" i="35"/>
  <c r="T77" i="35" s="1"/>
  <c r="T80" i="35" s="1"/>
  <c r="AB76" i="35"/>
  <c r="AB77" i="35" s="1"/>
  <c r="AB80" i="35" s="1"/>
  <c r="AJ76" i="35"/>
  <c r="AJ77" i="35" s="1"/>
  <c r="AJ80" i="35" s="1"/>
  <c r="AR76" i="35"/>
  <c r="AR77" i="35" s="1"/>
  <c r="AR80" i="35" s="1"/>
  <c r="I76" i="35"/>
  <c r="I77" i="35" s="1"/>
  <c r="I80" i="35" s="1"/>
  <c r="Q76" i="35"/>
  <c r="Q77" i="35" s="1"/>
  <c r="Q80" i="35" s="1"/>
  <c r="Y76" i="35"/>
  <c r="Y77" i="35" s="1"/>
  <c r="Y80" i="35" s="1"/>
  <c r="AG76" i="35"/>
  <c r="AG77" i="35" s="1"/>
  <c r="AG80" i="35" s="1"/>
  <c r="AO76" i="35"/>
  <c r="AO77" i="35" s="1"/>
  <c r="AO80" i="35" s="1"/>
  <c r="AW76" i="35"/>
  <c r="AW77" i="35" s="1"/>
  <c r="AW80" i="35" s="1"/>
  <c r="F76" i="35"/>
  <c r="F77" i="35" s="1"/>
  <c r="F80" i="35" s="1"/>
  <c r="N76" i="35"/>
  <c r="N77" i="35" s="1"/>
  <c r="N80" i="35" s="1"/>
  <c r="V76" i="35"/>
  <c r="V77" i="35" s="1"/>
  <c r="V80" i="35" s="1"/>
  <c r="AD76" i="35"/>
  <c r="AD77" i="35" s="1"/>
  <c r="AD80" i="35" s="1"/>
  <c r="AL76" i="35"/>
  <c r="AL77" i="35" s="1"/>
  <c r="AL80" i="35" s="1"/>
  <c r="AT76" i="35"/>
  <c r="AT77" i="35" s="1"/>
  <c r="AT80" i="35" s="1"/>
  <c r="G76" i="33"/>
  <c r="G77" i="33" s="1"/>
  <c r="G80" i="33" s="1"/>
  <c r="O76" i="33"/>
  <c r="O77" i="33" s="1"/>
  <c r="O80" i="33" s="1"/>
  <c r="W76" i="33"/>
  <c r="W77" i="33" s="1"/>
  <c r="W80" i="33" s="1"/>
  <c r="AE76" i="33"/>
  <c r="AE77" i="33" s="1"/>
  <c r="AE80" i="33" s="1"/>
  <c r="AM76" i="33"/>
  <c r="AM77" i="33" s="1"/>
  <c r="AM80" i="33" s="1"/>
  <c r="AU76" i="33"/>
  <c r="AU77" i="33" s="1"/>
  <c r="AU80" i="33" s="1"/>
  <c r="D10" i="29"/>
  <c r="C29" i="29" s="1"/>
  <c r="D9" i="29"/>
  <c r="C28" i="29" s="1"/>
  <c r="F81" i="35" l="1"/>
  <c r="G81" i="35" s="1"/>
  <c r="H81" i="35" s="1"/>
  <c r="I81" i="35" s="1"/>
  <c r="J81" i="35" s="1"/>
  <c r="K81" i="35" s="1"/>
  <c r="L81" i="35" s="1"/>
  <c r="M81" i="35" s="1"/>
  <c r="N81" i="35" s="1"/>
  <c r="O81" i="35" s="1"/>
  <c r="P81" i="35" s="1"/>
  <c r="Q81" i="35" s="1"/>
  <c r="R81" i="35" s="1"/>
  <c r="S81" i="35" s="1"/>
  <c r="T81" i="35" s="1"/>
  <c r="F81" i="33"/>
  <c r="G81" i="33" s="1"/>
  <c r="H81" i="33" s="1"/>
  <c r="I81" i="33" s="1"/>
  <c r="J81" i="33" s="1"/>
  <c r="K81" i="33" s="1"/>
  <c r="L81" i="33" s="1"/>
  <c r="M81" i="33" s="1"/>
  <c r="N81" i="33" s="1"/>
  <c r="O81" i="33" s="1"/>
  <c r="P81" i="33" s="1"/>
  <c r="Q81" i="33" s="1"/>
  <c r="R81" i="33" s="1"/>
  <c r="S81" i="33" s="1"/>
  <c r="T8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U81" i="33" l="1"/>
  <c r="V81" i="33" s="1"/>
  <c r="W81" i="33" s="1"/>
  <c r="X81" i="33" s="1"/>
  <c r="Y81" i="33" s="1"/>
  <c r="Z81" i="33" s="1"/>
  <c r="AA81" i="33" s="1"/>
  <c r="AB81" i="33" s="1"/>
  <c r="U81" i="35"/>
  <c r="V81" i="35" s="1"/>
  <c r="W81" i="35" s="1"/>
  <c r="X81" i="35" s="1"/>
  <c r="Y81" i="35" s="1"/>
  <c r="Z81" i="35" s="1"/>
  <c r="AA81" i="35" s="1"/>
  <c r="AB81" i="35"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AP12" i="20"/>
  <c r="AM87" i="31" s="1"/>
  <c r="D34" i="20"/>
  <c r="I26" i="31" l="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G26" i="31"/>
  <c r="G28" i="31" s="1"/>
  <c r="G29" i="31" s="1"/>
  <c r="K26" i="31"/>
  <c r="K28" i="31" s="1"/>
  <c r="K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C9" i="31"/>
  <c r="C4" i="35"/>
  <c r="G31" i="29" s="1"/>
  <c r="C4" i="33"/>
  <c r="G30" i="29" s="1"/>
  <c r="AC81" i="35"/>
  <c r="AD81" i="35" s="1"/>
  <c r="AE81" i="35" s="1"/>
  <c r="AF81" i="35" s="1"/>
  <c r="AG81" i="35" s="1"/>
  <c r="AH81" i="35" s="1"/>
  <c r="AI81" i="35" s="1"/>
  <c r="AJ81" i="35" s="1"/>
  <c r="AC81" i="33"/>
  <c r="AD81" i="33" s="1"/>
  <c r="AE81" i="33" s="1"/>
  <c r="AF81" i="33" s="1"/>
  <c r="AG81" i="33" s="1"/>
  <c r="AH81" i="33" s="1"/>
  <c r="AI81" i="33" s="1"/>
  <c r="AJ81" i="33" s="1"/>
  <c r="H26" i="31"/>
  <c r="L26" i="31"/>
  <c r="L28" i="31" s="1"/>
  <c r="L29" i="31" s="1"/>
  <c r="P26" i="31"/>
  <c r="P28" i="31" s="1"/>
  <c r="P29" i="31" s="1"/>
  <c r="T26" i="31"/>
  <c r="T28" i="31" s="1"/>
  <c r="T29" i="31" s="1"/>
  <c r="X26" i="31"/>
  <c r="X28" i="31" s="1"/>
  <c r="X29" i="31" s="1"/>
  <c r="AB26" i="31"/>
  <c r="AF26" i="31"/>
  <c r="AF28" i="31" s="1"/>
  <c r="AF29" i="31" s="1"/>
  <c r="AJ26" i="31"/>
  <c r="AJ28" i="31" s="1"/>
  <c r="AJ29" i="31" s="1"/>
  <c r="AN26" i="31"/>
  <c r="AN28" i="31" s="1"/>
  <c r="AN29" i="31" s="1"/>
  <c r="AR26" i="31"/>
  <c r="AR28" i="31" s="1"/>
  <c r="AR29" i="31" s="1"/>
  <c r="AV26" i="31"/>
  <c r="AV28" i="31" s="1"/>
  <c r="AV29" i="31" s="1"/>
  <c r="J26" i="31"/>
  <c r="J28" i="31" s="1"/>
  <c r="J29" i="31" s="1"/>
  <c r="N26" i="31"/>
  <c r="N28" i="31" s="1"/>
  <c r="N29" i="31" s="1"/>
  <c r="R26" i="31"/>
  <c r="R28" i="31" s="1"/>
  <c r="R29" i="31" s="1"/>
  <c r="V26" i="31"/>
  <c r="V28" i="31" s="1"/>
  <c r="V29" i="31" s="1"/>
  <c r="Z26" i="31"/>
  <c r="Z28" i="31" s="1"/>
  <c r="Z29" i="31" s="1"/>
  <c r="AD26" i="31"/>
  <c r="AD28" i="31" s="1"/>
  <c r="AD29" i="31" s="1"/>
  <c r="AH26" i="31"/>
  <c r="AH28" i="31" s="1"/>
  <c r="AH29" i="31" s="1"/>
  <c r="AL26" i="31"/>
  <c r="AL28" i="31" s="1"/>
  <c r="AL29" i="31" s="1"/>
  <c r="AP26" i="31"/>
  <c r="AP28" i="31" s="1"/>
  <c r="AP29" i="31" s="1"/>
  <c r="AT26" i="31"/>
  <c r="AT28" i="31" s="1"/>
  <c r="AT29" i="31" s="1"/>
  <c r="F26" i="31"/>
  <c r="F28" i="31" s="1"/>
  <c r="F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AB28" i="31"/>
  <c r="AB29" i="31" s="1"/>
  <c r="AW28" i="31"/>
  <c r="C5" i="35" l="1"/>
  <c r="H31" i="29" s="1"/>
  <c r="C5" i="33"/>
  <c r="H30" i="29" s="1"/>
  <c r="AK81" i="33"/>
  <c r="AL81" i="33" s="1"/>
  <c r="AM81" i="33" s="1"/>
  <c r="AN81" i="33" s="1"/>
  <c r="AO81" i="33" s="1"/>
  <c r="AP81" i="33" s="1"/>
  <c r="AQ81" i="33" s="1"/>
  <c r="AR81" i="33" s="1"/>
  <c r="AS81" i="33" s="1"/>
  <c r="AT81" i="33" s="1"/>
  <c r="AU81" i="33" s="1"/>
  <c r="AV81" i="33" s="1"/>
  <c r="AW81" i="33" s="1"/>
  <c r="AK81" i="35"/>
  <c r="AL81" i="35" s="1"/>
  <c r="AM81" i="35" s="1"/>
  <c r="AN81" i="35" s="1"/>
  <c r="AO81" i="35" s="1"/>
  <c r="AP81" i="35" s="1"/>
  <c r="AQ81" i="35" s="1"/>
  <c r="AR81" i="35" s="1"/>
  <c r="AS81" i="35" s="1"/>
  <c r="AT81" i="35" s="1"/>
  <c r="AU81" i="35" s="1"/>
  <c r="AV81" i="35" s="1"/>
  <c r="AW81" i="35"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C6" i="33" l="1"/>
  <c r="I30" i="29" s="1"/>
  <c r="C6" i="35"/>
  <c r="I31" i="29" s="1"/>
  <c r="AX81" i="35"/>
  <c r="AY81" i="35" s="1"/>
  <c r="AZ81" i="35" s="1"/>
  <c r="BA81" i="35" s="1"/>
  <c r="BB81" i="35" s="1"/>
  <c r="BC81" i="35" s="1"/>
  <c r="BD81" i="35" s="1"/>
  <c r="C7" i="33"/>
  <c r="J30" i="29" s="1"/>
  <c r="AX81" i="33"/>
  <c r="AY81" i="33" s="1"/>
  <c r="AZ81" i="33" s="1"/>
  <c r="BA81" i="33" s="1"/>
  <c r="BB81" i="33" s="1"/>
  <c r="BC81" i="33" s="1"/>
  <c r="BD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C7" i="35" l="1"/>
  <c r="J31" i="29" s="1"/>
  <c r="D42" i="20"/>
  <c r="I12" i="20"/>
  <c r="E87" i="31"/>
  <c r="E30" i="10"/>
  <c r="F62" i="31"/>
  <c r="G61" i="31" s="1"/>
  <c r="G62" i="31" s="1"/>
  <c r="H61" i="31" s="1"/>
  <c r="H62" i="31" s="1"/>
  <c r="I61" i="31" s="1"/>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E76" i="31"/>
  <c r="E77" i="31" s="1"/>
  <c r="E80" i="31" s="1"/>
  <c r="E81" i="31" s="1"/>
  <c r="AS76" i="31"/>
  <c r="AN76" i="31"/>
  <c r="AV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L63" i="31"/>
  <c r="L64" i="31" s="1"/>
  <c r="M62" i="31"/>
  <c r="N61" i="31" s="1"/>
  <c r="J81" i="31" l="1"/>
  <c r="K87" i="31"/>
  <c r="K66" i="31" s="1"/>
  <c r="K76" i="31" s="1"/>
  <c r="K77" i="31" s="1"/>
  <c r="K80" i="31" s="1"/>
  <c r="K30" i="10"/>
  <c r="K14" i="10" s="1"/>
  <c r="K24" i="10" s="1"/>
  <c r="D48" i="20"/>
  <c r="O12" i="20"/>
  <c r="M63" i="31"/>
  <c r="M64" i="31" s="1"/>
  <c r="N62" i="31"/>
  <c r="O61" i="31" s="1"/>
  <c r="K81" i="31" l="1"/>
  <c r="D49" i="20"/>
  <c r="P12" i="20"/>
  <c r="L30" i="10"/>
  <c r="L14" i="10" s="1"/>
  <c r="L24" i="10" s="1"/>
  <c r="L87" i="31"/>
  <c r="L66" i="31" s="1"/>
  <c r="L76" i="31" s="1"/>
  <c r="L77" i="31" s="1"/>
  <c r="L80" i="31" s="1"/>
  <c r="O62" i="31"/>
  <c r="P61" i="31" s="1"/>
  <c r="N63" i="31"/>
  <c r="N64" i="31" s="1"/>
  <c r="L81" i="31" l="1"/>
  <c r="D50" i="20"/>
  <c r="Q12" i="20"/>
  <c r="M87" i="31"/>
  <c r="M66" i="31" s="1"/>
  <c r="M76" i="31" s="1"/>
  <c r="M77" i="31" s="1"/>
  <c r="M80" i="31" s="1"/>
  <c r="M30" i="10"/>
  <c r="M14" i="10" s="1"/>
  <c r="M24" i="10" s="1"/>
  <c r="P62" i="31"/>
  <c r="Q61" i="31" s="1"/>
  <c r="O63" i="31"/>
  <c r="O64" i="31" s="1"/>
  <c r="M81" i="31" l="1"/>
  <c r="R12" i="20"/>
  <c r="D51" i="20"/>
  <c r="N30" i="10"/>
  <c r="N14" i="10" s="1"/>
  <c r="N24" i="10" s="1"/>
  <c r="N87" i="31"/>
  <c r="N66" i="31" s="1"/>
  <c r="N76" i="31" s="1"/>
  <c r="N77" i="31" s="1"/>
  <c r="N80" i="31" s="1"/>
  <c r="Q62" i="31"/>
  <c r="R61" i="31" s="1"/>
  <c r="P63" i="31"/>
  <c r="P64" i="31" s="1"/>
  <c r="N81" i="31" l="1"/>
  <c r="O87" i="31"/>
  <c r="O66" i="31" s="1"/>
  <c r="O76" i="31" s="1"/>
  <c r="O77" i="31" s="1"/>
  <c r="O80" i="31" s="1"/>
  <c r="O30" i="10"/>
  <c r="O14" i="10" s="1"/>
  <c r="O24" i="10" s="1"/>
  <c r="D52" i="20"/>
  <c r="S12" i="20"/>
  <c r="R62" i="31"/>
  <c r="S61" i="31" s="1"/>
  <c r="Q63" i="31"/>
  <c r="Q64" i="31" s="1"/>
  <c r="O81" i="31" l="1"/>
  <c r="P30" i="10"/>
  <c r="P14" i="10" s="1"/>
  <c r="P24" i="10" s="1"/>
  <c r="P87" i="31"/>
  <c r="P66" i="31" s="1"/>
  <c r="P76" i="31" s="1"/>
  <c r="P77" i="31" s="1"/>
  <c r="P80" i="31" s="1"/>
  <c r="D53" i="20"/>
  <c r="T12" i="20"/>
  <c r="S62" i="31"/>
  <c r="T61" i="31" s="1"/>
  <c r="R63" i="31"/>
  <c r="R64" i="31" s="1"/>
  <c r="P81" i="31" l="1"/>
  <c r="Q87" i="31"/>
  <c r="Q66" i="31" s="1"/>
  <c r="Q76" i="31" s="1"/>
  <c r="Q77" i="31" s="1"/>
  <c r="Q80" i="31" s="1"/>
  <c r="Q30" i="10"/>
  <c r="Q14" i="10" s="1"/>
  <c r="Q24" i="10" s="1"/>
  <c r="D54" i="20"/>
  <c r="U12" i="20"/>
  <c r="T62" i="31"/>
  <c r="U61" i="31" s="1"/>
  <c r="S63" i="31"/>
  <c r="S64" i="31" s="1"/>
  <c r="Q81" i="31" l="1"/>
  <c r="R30" i="10"/>
  <c r="R14" i="10" s="1"/>
  <c r="R24" i="10" s="1"/>
  <c r="R87" i="31"/>
  <c r="R66" i="31" s="1"/>
  <c r="R76" i="31" s="1"/>
  <c r="R77" i="31" s="1"/>
  <c r="R80" i="31" s="1"/>
  <c r="D55" i="20"/>
  <c r="V12" i="20"/>
  <c r="U62" i="31"/>
  <c r="V61" i="31" s="1"/>
  <c r="T63" i="31"/>
  <c r="T64" i="31" s="1"/>
  <c r="R81" i="31" l="1"/>
  <c r="S87" i="31"/>
  <c r="S66" i="31" s="1"/>
  <c r="S76" i="31" s="1"/>
  <c r="S77" i="31" s="1"/>
  <c r="S80" i="31" s="1"/>
  <c r="S30" i="10"/>
  <c r="S14" i="10" s="1"/>
  <c r="S24" i="10" s="1"/>
  <c r="D56" i="20"/>
  <c r="W12" i="20"/>
  <c r="V62" i="31"/>
  <c r="W61" i="31" s="1"/>
  <c r="U63" i="31"/>
  <c r="U64" i="31" s="1"/>
  <c r="S81" i="31" l="1"/>
  <c r="T30" i="10"/>
  <c r="T14" i="10" s="1"/>
  <c r="T24" i="10" s="1"/>
  <c r="T87" i="31"/>
  <c r="T66" i="31" s="1"/>
  <c r="T76" i="31" s="1"/>
  <c r="T77" i="31" s="1"/>
  <c r="T80" i="31" s="1"/>
  <c r="D57" i="20"/>
  <c r="X12" i="20"/>
  <c r="W62" i="31"/>
  <c r="X61" i="31" s="1"/>
  <c r="V63" i="31"/>
  <c r="V64" i="31" s="1"/>
  <c r="T81" i="31" l="1"/>
  <c r="U87" i="31"/>
  <c r="U66" i="31" s="1"/>
  <c r="U76" i="31" s="1"/>
  <c r="U77" i="31" s="1"/>
  <c r="U80" i="31" s="1"/>
  <c r="U30" i="10"/>
  <c r="U14" i="10" s="1"/>
  <c r="U24" i="10" s="1"/>
  <c r="D58" i="20"/>
  <c r="Y12" i="20"/>
  <c r="X62" i="31"/>
  <c r="Y61" i="31" s="1"/>
  <c r="W63" i="31"/>
  <c r="W64" i="31" s="1"/>
  <c r="U81" i="31" l="1"/>
  <c r="D59" i="20"/>
  <c r="Z12" i="20"/>
  <c r="V30" i="10"/>
  <c r="V14" i="10" s="1"/>
  <c r="V24" i="10" s="1"/>
  <c r="V87" i="31"/>
  <c r="V66" i="31" s="1"/>
  <c r="V76" i="31" s="1"/>
  <c r="V77" i="31" s="1"/>
  <c r="V80" i="31" s="1"/>
  <c r="Y62" i="31"/>
  <c r="Z61" i="31" s="1"/>
  <c r="X63" i="31"/>
  <c r="X64" i="31" s="1"/>
  <c r="V81" i="31" l="1"/>
  <c r="D60" i="20"/>
  <c r="AA12" i="20"/>
  <c r="W87" i="31"/>
  <c r="W66" i="31" s="1"/>
  <c r="W76" i="31" s="1"/>
  <c r="W77" i="31" s="1"/>
  <c r="W80" i="31" s="1"/>
  <c r="W30" i="10"/>
  <c r="W14" i="10" s="1"/>
  <c r="W24" i="10" s="1"/>
  <c r="Z62" i="31"/>
  <c r="AA61" i="31" s="1"/>
  <c r="Y63" i="31"/>
  <c r="Y64" i="31" s="1"/>
  <c r="W81" i="31" l="1"/>
  <c r="D61" i="20"/>
  <c r="AB12" i="20"/>
  <c r="X30" i="10"/>
  <c r="X14" i="10" s="1"/>
  <c r="X24" i="10" s="1"/>
  <c r="X87" i="31"/>
  <c r="X66" i="31" s="1"/>
  <c r="X76" i="31" s="1"/>
  <c r="X77" i="31" s="1"/>
  <c r="X80" i="31" s="1"/>
  <c r="AA62" i="31"/>
  <c r="AB61" i="31" s="1"/>
  <c r="Z63" i="31"/>
  <c r="Z64" i="31" s="1"/>
  <c r="X81" i="31" l="1"/>
  <c r="D62" i="20"/>
  <c r="AC12" i="20"/>
  <c r="Y87" i="31"/>
  <c r="Y66" i="31" s="1"/>
  <c r="Y76" i="31" s="1"/>
  <c r="Y77" i="31" s="1"/>
  <c r="Y80" i="31" s="1"/>
  <c r="Y30" i="10"/>
  <c r="Y14" i="10" s="1"/>
  <c r="Y24" i="10" s="1"/>
  <c r="AB62" i="31"/>
  <c r="AC61" i="31" s="1"/>
  <c r="AA63" i="31"/>
  <c r="AA64" i="31" s="1"/>
  <c r="Y81" i="31" l="1"/>
  <c r="D63" i="20"/>
  <c r="AD12" i="20"/>
  <c r="Z30" i="10"/>
  <c r="Z14" i="10" s="1"/>
  <c r="Z24" i="10" s="1"/>
  <c r="Z87" i="31"/>
  <c r="Z66" i="31" s="1"/>
  <c r="Z76" i="31" s="1"/>
  <c r="Z77" i="31" s="1"/>
  <c r="Z80" i="31" s="1"/>
  <c r="AC62" i="31"/>
  <c r="AD61" i="31" s="1"/>
  <c r="AB63" i="31"/>
  <c r="AB64" i="31" s="1"/>
  <c r="Z81" i="31" l="1"/>
  <c r="D64" i="20"/>
  <c r="AE12" i="20"/>
  <c r="AA87" i="31"/>
  <c r="AA66" i="31" s="1"/>
  <c r="AA76" i="31" s="1"/>
  <c r="AA77" i="31" s="1"/>
  <c r="AA80" i="31" s="1"/>
  <c r="AA30" i="10"/>
  <c r="AA14" i="10" s="1"/>
  <c r="AA24" i="10" s="1"/>
  <c r="AC63" i="31"/>
  <c r="AC64" i="31" s="1"/>
  <c r="AD62" i="31"/>
  <c r="AE61" i="31" s="1"/>
  <c r="AA81" i="31" l="1"/>
  <c r="C4" i="31" s="1"/>
  <c r="G29" i="29" s="1"/>
  <c r="D65" i="20"/>
  <c r="AF12" i="20"/>
  <c r="AB30" i="10"/>
  <c r="AB14" i="10" s="1"/>
  <c r="AB24" i="10" s="1"/>
  <c r="AB87" i="31"/>
  <c r="AB66" i="31" s="1"/>
  <c r="AB76" i="31" s="1"/>
  <c r="AB77" i="31" s="1"/>
  <c r="AB80" i="31" s="1"/>
  <c r="AE62" i="31"/>
  <c r="AF61" i="31" s="1"/>
  <c r="AD63" i="31"/>
  <c r="AD64" i="31" s="1"/>
  <c r="AB81" i="31" l="1"/>
  <c r="D66" i="20"/>
  <c r="AG12" i="20"/>
  <c r="AC87" i="31"/>
  <c r="AC66" i="31" s="1"/>
  <c r="AC76" i="31" s="1"/>
  <c r="AC77" i="31" s="1"/>
  <c r="AC80" i="31" s="1"/>
  <c r="AC30" i="10"/>
  <c r="AC14" i="10" s="1"/>
  <c r="AC24" i="10" s="1"/>
  <c r="AF62" i="31"/>
  <c r="AG61" i="31" s="1"/>
  <c r="AE63" i="31"/>
  <c r="AE64" i="31" s="1"/>
  <c r="AC81" i="31" l="1"/>
  <c r="D67" i="20"/>
  <c r="AH12" i="20"/>
  <c r="AD30" i="10"/>
  <c r="AD14" i="10" s="1"/>
  <c r="AD24" i="10" s="1"/>
  <c r="AD87" i="31"/>
  <c r="AD66" i="31" s="1"/>
  <c r="AD76" i="31" s="1"/>
  <c r="AD77" i="31" s="1"/>
  <c r="AD80" i="31" s="1"/>
  <c r="AG62" i="31"/>
  <c r="AH61" i="31" s="1"/>
  <c r="AF63" i="31"/>
  <c r="AF64" i="31" s="1"/>
  <c r="AD81" i="31" l="1"/>
  <c r="D68" i="20"/>
  <c r="AI12" i="20"/>
  <c r="AE87" i="31"/>
  <c r="AE66" i="31" s="1"/>
  <c r="AE76" i="31" s="1"/>
  <c r="AE77" i="31" s="1"/>
  <c r="AE80" i="31" s="1"/>
  <c r="AE30" i="10"/>
  <c r="AE14" i="10" s="1"/>
  <c r="AE24" i="10" s="1"/>
  <c r="AH62" i="31"/>
  <c r="AI61" i="31" s="1"/>
  <c r="AG63" i="31"/>
  <c r="AG64" i="31" s="1"/>
  <c r="AE81" i="31" l="1"/>
  <c r="D69" i="20"/>
  <c r="AJ12" i="20"/>
  <c r="AF30" i="10"/>
  <c r="AF14" i="10" s="1"/>
  <c r="AF24" i="10" s="1"/>
  <c r="AF87" i="31"/>
  <c r="AF66" i="31" s="1"/>
  <c r="AF76" i="31" s="1"/>
  <c r="AF77" i="31" s="1"/>
  <c r="AF80" i="31" s="1"/>
  <c r="AI62" i="31"/>
  <c r="AJ61" i="31" s="1"/>
  <c r="AH63" i="31"/>
  <c r="AH64" i="31" s="1"/>
  <c r="AF81" i="31" l="1"/>
  <c r="D70" i="20"/>
  <c r="AK12" i="20"/>
  <c r="AG87" i="31"/>
  <c r="AG66" i="31" s="1"/>
  <c r="AG76" i="31" s="1"/>
  <c r="AG77" i="31" s="1"/>
  <c r="AG80" i="31" s="1"/>
  <c r="AG30" i="10"/>
  <c r="AG14" i="10" s="1"/>
  <c r="AG24" i="10" s="1"/>
  <c r="AJ62" i="31"/>
  <c r="AK61" i="31" s="1"/>
  <c r="AI63" i="31"/>
  <c r="AI64" i="31" s="1"/>
  <c r="AG81" i="31" l="1"/>
  <c r="D71" i="20"/>
  <c r="AL12" i="20"/>
  <c r="AH30" i="10"/>
  <c r="AH14" i="10" s="1"/>
  <c r="AH24" i="10" s="1"/>
  <c r="AH87" i="31"/>
  <c r="AH66" i="31" s="1"/>
  <c r="AH76" i="31" s="1"/>
  <c r="AH77" i="31" s="1"/>
  <c r="AH80" i="31" s="1"/>
  <c r="AK62" i="31"/>
  <c r="AL61" i="31" s="1"/>
  <c r="AJ63" i="31"/>
  <c r="AJ64" i="31" s="1"/>
  <c r="AH81" i="31" l="1"/>
  <c r="D72" i="20"/>
  <c r="AM12" i="20"/>
  <c r="AI87" i="31"/>
  <c r="AI66" i="31" s="1"/>
  <c r="AI76" i="31" s="1"/>
  <c r="AI77" i="31" s="1"/>
  <c r="AI80" i="31" s="1"/>
  <c r="AI30" i="10"/>
  <c r="AI14" i="10" s="1"/>
  <c r="AI24" i="10" s="1"/>
  <c r="AK63" i="31"/>
  <c r="AK64" i="31" s="1"/>
  <c r="AL62" i="31"/>
  <c r="AM61" i="31" s="1"/>
  <c r="AI81" i="31" l="1"/>
  <c r="C5" i="31" s="1"/>
  <c r="H29" i="29" s="1"/>
  <c r="D73" i="20"/>
  <c r="AN12" i="20"/>
  <c r="AJ30" i="10"/>
  <c r="AJ14" i="10" s="1"/>
  <c r="AJ24" i="10" s="1"/>
  <c r="AJ87" i="31"/>
  <c r="AJ66" i="31" s="1"/>
  <c r="AJ76" i="31" s="1"/>
  <c r="AJ77" i="31" s="1"/>
  <c r="AJ80" i="31" s="1"/>
  <c r="AM62" i="31"/>
  <c r="AN61" i="31" s="1"/>
  <c r="AL63" i="31"/>
  <c r="AL64" i="31" s="1"/>
  <c r="AJ81" i="31" l="1"/>
  <c r="D75" i="20"/>
  <c r="AO12" i="20"/>
  <c r="AK87" i="31"/>
  <c r="AK66" i="31" s="1"/>
  <c r="AK76" i="31" s="1"/>
  <c r="AK77" i="31" s="1"/>
  <c r="AK80" i="31" s="1"/>
  <c r="AK30" i="10"/>
  <c r="AK14" i="10" s="1"/>
  <c r="AK24" i="10" s="1"/>
  <c r="AN62" i="31"/>
  <c r="AO61" i="31" s="1"/>
  <c r="AM63" i="31"/>
  <c r="AM64" i="31" s="1"/>
  <c r="AM77" i="31" s="1"/>
  <c r="AM80" i="31" s="1"/>
  <c r="AK81" i="31" l="1"/>
  <c r="AL30" i="10"/>
  <c r="AL14" i="10" s="1"/>
  <c r="AL24" i="10" s="1"/>
  <c r="AL87" i="31"/>
  <c r="AL66" i="31" s="1"/>
  <c r="AL76" i="31" s="1"/>
  <c r="AL77" i="31" s="1"/>
  <c r="AL80" i="31" s="1"/>
  <c r="AO62" i="31"/>
  <c r="AP61" i="31" s="1"/>
  <c r="AN63" i="31"/>
  <c r="AN64" i="31" s="1"/>
  <c r="AN77" i="31" s="1"/>
  <c r="AN80" i="31" s="1"/>
  <c r="AL81" i="31" l="1"/>
  <c r="AM81" i="31" s="1"/>
  <c r="AN81" i="31" s="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<sst xmlns="http://schemas.openxmlformats.org/spreadsheetml/2006/main" count="1211" uniqueCount="407">
  <si>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</si>
  <si>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</si>
  <si>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</si>
  <si>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</si>
  <si>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</si>
  <si>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</si>
  <si>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</si>
  <si>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</si>
  <si>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</si>
  <si>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</si>
  <si>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</si>
  <si>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</si>
  <si>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</si>
  <si>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</si>
  <si>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</si>
  <si>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</si>
  <si>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</si>
  <si>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</si>
  <si>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</si>
  <si>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</si>
  <si>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</si>
  <si>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</si>
  <si>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</si>
  <si>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</si>
  <si>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</si>
  <si>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</si>
  <si>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</si>
  <si>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</si>
  <si>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</si>
  <si>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</si>
  <si>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</si>
  <si>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</si>
  <si>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</si>
  <si>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</si>
  <si>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</si>
  <si>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</si>
  <si>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</si>
  <si>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</si>
  <si>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</si>
  <si>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</si>
  <si>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</si>
  <si>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</si>
  <si>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</si>
  <si>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</si>
  <si>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</si>
  <si>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</si>
  <si>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</si>
  <si>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</si>
  <si>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</si>
  <si>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</si>
  <si>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</si>
  <si>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</si>
  <si>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</si>
  <si>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</si>
  <si>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</si>
  <si>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</si>
  <si>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</si>
  <si>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</si>
  <si>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</si>
  <si>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</si>
  <si>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</si>
  <si>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</si>
  <si>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</si>
  <si>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</si>
  <si>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</si>
  <si>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</si>
  <si>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</si>
  <si>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</si>
  <si>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</si>
  <si>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</si>
  <si>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</si>
  <si>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</si>
  <si>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</si>
  <si>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</si>
  <si>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</si>
  <si>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</si>
  <si>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</si>
  <si>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</si>
  <si>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</si>
  <si>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</si>
  <si>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</si>
  <si>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</si>
  <si>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</si>
  <si>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</si>
  <si>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</si>
  <si>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</si>
  <si>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</si>
  <si>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</si>
  <si>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</si>
  <si>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</si>
  <si>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</si>
  <si>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</si>
  <si>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</si>
  <si>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</si>
  <si>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</si>
  <si>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</si>
  <si>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</si>
  <si>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</si>
  <si>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</si>
  <si>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</si>
  <si>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</si>
  <si>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</si>
  <si>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</si>
  <si>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</si>
  <si>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</si>
  <si>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</si>
  <si>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</si>
  <si>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</si>
  <si>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</si>
  <si>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</si>
  <si>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</si>
  <si>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</si>
  <si>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</si>
  <si>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</si>
  <si>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</si>
  <si>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</si>
  <si>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</si>
  <si>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</si>
  <si>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</si>
  <si>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</si>
  <si>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</si>
  <si>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</si>
  <si>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</si>
  <si>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</si>
  <si>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</si>
  <si>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</si>
  <si>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</si>
  <si>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</si>
  <si>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</si>
  <si>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</si>
  <si>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</si>
  <si>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</si>
  <si>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</si>
  <si>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</si>
  <si>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</si>
  <si>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</si>
  <si>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</si>
  <si>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</si>
  <si>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</si>
  <si>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</si>
  <si>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</si>
  <si>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</si>
  <si>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</si>
  <si>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</si>
  <si>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</si>
  <si>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</si>
  <si>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</si>
  <si>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</si>
  <si>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</si>
  <si>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</si>
  <si>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</si>
  <si>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</si>
  <si>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</si>
  <si>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</si>
  <si>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</si>
  <si>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</si>
  <si>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</si>
  <si>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</si>
  <si>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</si>
  <si>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</si>
  <si>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</si>
  <si>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</si>
  <si>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</si>
  <si>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</si>
  <si>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</si>
  <si>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</si>
  <si>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</si>
  <si>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</si>
  <si>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</si>
  <si>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</si>
  <si>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</si>
  <si>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</si>
  <si>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</si>
  <si>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</si>
  <si>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</si>
  <si>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</si>
  <si>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</si>
  <si>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</si>
  <si>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</si>
  <si>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</si>
  <si>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</si>
  <si>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</si>
  <si>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</si>
  <si>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</si>
  <si>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</si>
  <si>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</si>
  <si>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</si>
  <si>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</si>
  <si>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</si>
  <si>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</si>
  <si>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</si>
  <si>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</si>
  <si>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</si>
  <si>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</si>
  <si>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</si>
  <si>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</si>
  <si>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</si>
  <si>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</si>
  <si>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</si>
  <si>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</si>
  <si>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</si>
  <si>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</si>
  <si>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</si>
  <si>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</si>
  <si>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</si>
  <si>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</si>
  <si>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</si>
  <si>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</si>
  <si>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</si>
  <si>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</si>
  <si>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</si>
  <si>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</si>
  <si>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</si>
  <si>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</si>
  <si>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</si>
  <si>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</si>
  <si>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</si>
  <si>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</si>
  <si>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</si>
  <si>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</si>
  <si>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</si>
  <si>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</si>
  <si>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</si>
  <si>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</si>
  <si>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</si>
  <si>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</si>
  <si>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</si>
  <si>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</si>
  <si>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</si>
  <si>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</si>
  <si>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</si>
  <si>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</si>
  <si>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</si>
  <si>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</si>
  <si>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</si>
  <si>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</si>
  <si>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</si>
  <si>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</si>
  <si>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</si>
  <si>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</si>
  <si>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</si>
  <si>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</si>
  <si>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</si>
  <si>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</si>
  <si>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</si>
  <si>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</si>
  <si>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</si>
  <si>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</si>
  <si>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</si>
  <si>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</si>
  <si>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</si>
  <si>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</si>
  <si>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</si>
  <si>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</si>
  <si>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</si>
  <si>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</si>
  <si>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</si>
  <si>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</si>
  <si>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</si>
  <si>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</si>
  <si>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</si>
  <si>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</si>
  <si>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</si>
  <si>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</si>
  <si>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</si>
  <si>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</si>
  <si>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</si>
  <si>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</si>
  <si>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</si>
  <si>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</si>
  <si>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</si>
  <si>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</si>
  <si>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</si>
  <si>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</si>
  <si>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</si>
  <si>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</si>
  <si>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</si>
  <si>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</si>
  <si>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</si>
  <si>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</si>
  <si>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</si>
  <si>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</si>
  <si>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</si>
  <si>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</si>
  <si>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</si>
  <si>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</si>
  <si>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</si>
  <si>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</si>
  <si>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</si>
  <si>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</si>
  <si>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</si>
  <si>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</si>
  <si>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</si>
  <si>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</si>
  <si>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</si>
  <si>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</si>
  <si>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</si>
  <si>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</si>
  <si>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</si>
  <si>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</si>
  <si>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</si>
  <si>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</si>
  <si>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</si>
  <si>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</si>
  <si>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</si>
  <si>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</si>
  <si>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</si>
  <si>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</si>
  <si>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</si>
  <si>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</si>
  <si>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</si>
  <si>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</si>
  <si>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</si>
  <si>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</si>
  <si>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</si>
  <si>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</si>
  <si>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</si>
  <si>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</si>
  <si>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</si>
  <si>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</si>
  <si>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</si>
  <si>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</si>
  <si>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</si>
  <si>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</si>
  <si>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</si>
  <si>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</si>
  <si>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</si>
  <si>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</si>
  <si>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</si>
  <si>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</si>
  <si>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</si>
  <si>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</si>
  <si>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</si>
  <si>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</si>
  <si>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</si>
  <si>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</si>
  <si>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</si>
  <si>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</si>
  <si>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</si>
  <si>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</si>
  <si>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</si>
  <si>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</si>
  <si>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11kV CB GM (primary)</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</si>
  <si>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</si>
  <si>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</si>
  <si>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</si>
  <si>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</si>
  <si>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</si>
  <si>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</si>
  <si>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</si>
  <si>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</si>
  <si>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</si>
  <si>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</si>
  <si>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</si>
  <si>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</si>
  <si>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</si>
  <si>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</si>
  <si>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</si>
  <si>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</si>
  <si>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</si>
  <si>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</si>
  <si>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</si>
  <si>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</si>
  <si>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</si>
  <si>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</si>
  <si>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</si>
  <si>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</si>
  <si>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11kV CB GM (Secondary)</t>
  </si>
  <si>
    <t>11kV CB PM</t>
  </si>
  <si>
    <t>11kV RMU</t>
  </si>
  <si>
    <t>11kV Switch GM</t>
  </si>
  <si>
    <t>11kV Switch PM</t>
  </si>
  <si>
    <t>11kV Switchgear Other PM</t>
  </si>
  <si>
    <t>11kV Transformer (GM)</t>
  </si>
  <si>
    <t>11kV Transformer (PM)</t>
  </si>
  <si>
    <t>132kV CB ID (Air Ins)</t>
  </si>
  <si>
    <t>132kV CB ID (Gas Ins)</t>
  </si>
  <si>
    <t>132kV CB OD (Air Ins)</t>
  </si>
  <si>
    <t>132kV CB OD (Gas Ins)</t>
  </si>
  <si>
    <t>132kV Switchgear Other</t>
  </si>
  <si>
    <t>132kV Transformer</t>
  </si>
  <si>
    <t>33kV CB ID (Air Ins)</t>
  </si>
  <si>
    <t>33kV CB ID (Gas Ins)</t>
  </si>
  <si>
    <t>33kV CB OD (Air Ins)</t>
  </si>
  <si>
    <t>33kV CB OD (Gas Ins)</t>
  </si>
  <si>
    <t>33kV RMU</t>
  </si>
  <si>
    <t>33kV Switch (GM)</t>
  </si>
  <si>
    <t>33kV Switch (PM)</t>
  </si>
  <si>
    <t>33kV Switchgear Other</t>
  </si>
  <si>
    <t>33kV Transformer (GM)</t>
  </si>
  <si>
    <t>33kV Transformer (PM)</t>
  </si>
  <si>
    <t>LV Board WM</t>
  </si>
  <si>
    <t>LV CB</t>
  </si>
  <si>
    <t>LV Pillar ID</t>
  </si>
  <si>
    <t>LV Pillar OD</t>
  </si>
  <si>
    <t>LV UGB &amp; LV Pillar OD not at ss</t>
  </si>
  <si>
    <t>66kV CB ID (Air Ins)</t>
  </si>
  <si>
    <t>66kV CB OD (Air Ins)</t>
  </si>
  <si>
    <t>66kV Switchgear Other</t>
  </si>
  <si>
    <t>66kV Transformer</t>
  </si>
  <si>
    <t>LV SGR at Subs</t>
  </si>
  <si>
    <t>HV GM SWGR (secondary)</t>
  </si>
  <si>
    <t>Total</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</si>
  <si>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</si>
  <si>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East Midlands</t>
  </si>
  <si>
    <t>Investment is needed to manage future risk levels, therefore this option was not chosen</t>
  </si>
  <si>
    <t>Forecasts for RIIO-ED1 indicate increased probability of asset failures as the condition of assets degrade resulting in increasing levels of safety, environment and network performance risks, alongside increasing repair costs.  The asset replacement programme looks to address the highest risk assets. The cost of this replacement is far outweighed by the benefits of the risk avoided.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</si>
</sst>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167" fontId="4" fillId="5" borderId="0" xfId="0" applyNumberFormat="1" applyFont="1" applyFill="1" applyBorder="1" applyAlignment="1" applyProtection="1">
      <alignment vertical="center"/>
      <protection locked="0"/>
    </xf>
    <xf numFmtId="4" fontId="4" fillId="5" borderId="0"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26"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28" xfId="0" applyFont="1" applyFill="1" applyBorder="1" applyAlignment="1" applyProtection="1">
      <alignment horizontal="center" vertical="center" textRotation="90"/>
    </xf>
    <xf numFmtId="0" fontId="5" fillId="9" borderId="23"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1" activePane="bottomRight" state="frozen"/>
      <selection pane="topRight"/>
      <selection pane="bottomLeft"/>
      <selection pane="bottomRight" activeCell="F88" sqref="F88:G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350</v>
      </c>
      <c r="C1" s="3" t="s">
        <v>351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24.497872985346579</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49.850334117848519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72.412229423885918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105.2139327056872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f>
        <v>-4.2565999999999997</v>
      </c>
      <c r="F13" s="62">
        <f>'Option 1'!F13</f>
        <v>-4.2141999999999999</v>
      </c>
      <c r="G13" s="62">
        <f>'Option 1'!G13</f>
        <v>-4.1700999999999997</v>
      </c>
      <c r="H13" s="62">
        <f>'Option 1'!H13</f>
        <v>-4.1250999999999998</v>
      </c>
      <c r="I13" s="62">
        <f>'Option 1'!I13</f>
        <v>-4.0808</v>
      </c>
      <c r="J13" s="62">
        <f>'Option 1'!J13</f>
        <v>-4.0373999999999999</v>
      </c>
      <c r="K13" s="62">
        <f>'Option 1'!K13</f>
        <v>-3.9923999999999999</v>
      </c>
      <c r="L13" s="62">
        <f>'Option 1'!L13</f>
        <v>-3.9487999999999999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-4.2565999999999997</v>
      </c>
      <c r="F18" s="59">
        <f t="shared" ref="F18:AW18" si="0">SUM(F13:F17)</f>
        <v>-4.2141999999999999</v>
      </c>
      <c r="G18" s="59">
        <f t="shared" si="0"/>
        <v>-4.1700999999999997</v>
      </c>
      <c r="H18" s="59">
        <f t="shared" si="0"/>
        <v>-4.1250999999999998</v>
      </c>
      <c r="I18" s="59">
        <f t="shared" si="0"/>
        <v>-4.0808</v>
      </c>
      <c r="J18" s="59">
        <f t="shared" si="0"/>
        <v>-4.0373999999999999</v>
      </c>
      <c r="K18" s="59">
        <f t="shared" si="0"/>
        <v>-3.9923999999999999</v>
      </c>
      <c r="L18" s="59">
        <f t="shared" si="0"/>
        <v>-3.9487999999999999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0.11892236429408809</v>
      </c>
      <c r="G19" s="33">
        <f>'Option 1'!G19</f>
        <v>0.22317753869674373</v>
      </c>
      <c r="H19" s="33">
        <f>'Option 1'!H19</f>
        <v>0.33191420681640843</v>
      </c>
      <c r="I19" s="33">
        <f>'Option 1'!I19</f>
        <v>0.47151082016979934</v>
      </c>
      <c r="J19" s="33">
        <f>'Option 1'!J19</f>
        <v>0.61444043127277292</v>
      </c>
      <c r="K19" s="33">
        <f>'Option 1'!K19</f>
        <v>0.78456276307839068</v>
      </c>
      <c r="L19" s="33">
        <f>'Option 1'!L19</f>
        <v>0.97260688807356854</v>
      </c>
      <c r="M19" s="33">
        <f>'Option 1'!M19</f>
        <v>1.1919547645993935</v>
      </c>
      <c r="N19" s="33">
        <f>'Option 1'!N19</f>
        <v>1.3063240822450681</v>
      </c>
      <c r="O19" s="33">
        <f>'Option 1'!O19</f>
        <v>1.4062060159761054</v>
      </c>
      <c r="P19" s="33">
        <f>'Option 1'!P19</f>
        <v>1.4901306786988768</v>
      </c>
      <c r="Q19" s="33">
        <f>'Option 1'!Q19</f>
        <v>1.5605591029015011</v>
      </c>
      <c r="R19" s="33">
        <f>'Option 1'!R19</f>
        <v>1.6189153921104293</v>
      </c>
      <c r="S19" s="33">
        <f>'Option 1'!S19</f>
        <v>1.6590491972866275</v>
      </c>
      <c r="T19" s="33">
        <f>'Option 1'!T19</f>
        <v>1.6915648106279861</v>
      </c>
      <c r="U19" s="33">
        <f>'Option 1'!U19</f>
        <v>1.7225527101908247</v>
      </c>
      <c r="V19" s="33">
        <f>'Option 1'!V19</f>
        <v>1.7344467893818658</v>
      </c>
      <c r="W19" s="33">
        <f>'Option 1'!W19</f>
        <v>1.737746138650583</v>
      </c>
      <c r="X19" s="33">
        <f>'Option 1'!X19</f>
        <v>1.737746138650583</v>
      </c>
      <c r="Y19" s="33">
        <f>'Option 1'!Y19</f>
        <v>1.737746138650583</v>
      </c>
      <c r="Z19" s="33">
        <f>'Option 1'!Z19</f>
        <v>1.737746138650583</v>
      </c>
      <c r="AA19" s="33">
        <f>'Option 1'!AA19</f>
        <v>1.737746138650583</v>
      </c>
      <c r="AB19" s="33">
        <f>'Option 1'!AB19</f>
        <v>1.737746138650583</v>
      </c>
      <c r="AC19" s="33">
        <f>'Option 1'!AC19</f>
        <v>1.737746138650583</v>
      </c>
      <c r="AD19" s="33">
        <f>'Option 1'!AD19</f>
        <v>1.737746138650583</v>
      </c>
      <c r="AE19" s="33">
        <f>'Option 1'!AE19</f>
        <v>1.737746138650583</v>
      </c>
      <c r="AF19" s="33">
        <f>'Option 1'!AF19</f>
        <v>1.737746138650583</v>
      </c>
      <c r="AG19" s="33">
        <f>'Option 1'!AG19</f>
        <v>1.737746138650583</v>
      </c>
      <c r="AH19" s="33">
        <f>'Option 1'!AH19</f>
        <v>1.737746138650583</v>
      </c>
      <c r="AI19" s="33">
        <f>'Option 1'!AI19</f>
        <v>1.737746138650583</v>
      </c>
      <c r="AJ19" s="33">
        <f>'Option 1'!AJ19</f>
        <v>1.737746138650583</v>
      </c>
      <c r="AK19" s="33">
        <f>'Option 1'!AK19</f>
        <v>1.737746138650583</v>
      </c>
      <c r="AL19" s="33">
        <f>'Option 1'!AL19</f>
        <v>1.737746138650583</v>
      </c>
      <c r="AM19" s="33">
        <f>'Option 1'!AM19</f>
        <v>1.737746138650583</v>
      </c>
      <c r="AN19" s="33">
        <f>'Option 1'!AN19</f>
        <v>1.737746138650583</v>
      </c>
      <c r="AO19" s="33">
        <f>'Option 1'!AO19</f>
        <v>1.737746138650583</v>
      </c>
      <c r="AP19" s="33">
        <f>'Option 1'!AP19</f>
        <v>1.737746138650583</v>
      </c>
      <c r="AQ19" s="33">
        <f>'Option 1'!AQ19</f>
        <v>1.737746138650583</v>
      </c>
      <c r="AR19" s="33">
        <f>'Option 1'!AR19</f>
        <v>1.737746138650583</v>
      </c>
      <c r="AS19" s="33">
        <f>'Option 1'!AS19</f>
        <v>1.737746138650583</v>
      </c>
      <c r="AT19" s="33">
        <f>'Option 1'!AT19</f>
        <v>1.737746138650583</v>
      </c>
      <c r="AU19" s="33">
        <f>'Option 1'!AU19</f>
        <v>1.737746138650583</v>
      </c>
      <c r="AV19" s="33">
        <f>'Option 1'!AV19</f>
        <v>1.737746138650583</v>
      </c>
      <c r="AW19" s="33">
        <f>'Option 1'!AW19</f>
        <v>1.737746138650583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0.11892236429408809</v>
      </c>
      <c r="G25" s="67">
        <f t="shared" si="1"/>
        <v>0.22317753869674373</v>
      </c>
      <c r="H25" s="67">
        <f t="shared" si="1"/>
        <v>0.33191420681640843</v>
      </c>
      <c r="I25" s="67">
        <f t="shared" si="1"/>
        <v>0.47151082016979934</v>
      </c>
      <c r="J25" s="67">
        <f t="shared" si="1"/>
        <v>0.61444043127277292</v>
      </c>
      <c r="K25" s="67">
        <f t="shared" si="1"/>
        <v>0.78456276307839068</v>
      </c>
      <c r="L25" s="67">
        <f t="shared" si="1"/>
        <v>0.97260688807356854</v>
      </c>
      <c r="M25" s="67">
        <f t="shared" si="1"/>
        <v>1.1919547645993935</v>
      </c>
      <c r="N25" s="67">
        <f t="shared" si="1"/>
        <v>1.3063240822450681</v>
      </c>
      <c r="O25" s="67">
        <f t="shared" si="1"/>
        <v>1.4062060159761054</v>
      </c>
      <c r="P25" s="67">
        <f t="shared" si="1"/>
        <v>1.4901306786988768</v>
      </c>
      <c r="Q25" s="67">
        <f t="shared" si="1"/>
        <v>1.5605591029015011</v>
      </c>
      <c r="R25" s="67">
        <f t="shared" si="1"/>
        <v>1.6189153921104293</v>
      </c>
      <c r="S25" s="67">
        <f t="shared" si="1"/>
        <v>1.6590491972866275</v>
      </c>
      <c r="T25" s="67">
        <f t="shared" si="1"/>
        <v>1.6915648106279861</v>
      </c>
      <c r="U25" s="67">
        <f t="shared" si="1"/>
        <v>1.7225527101908247</v>
      </c>
      <c r="V25" s="67">
        <f t="shared" si="1"/>
        <v>1.7344467893818658</v>
      </c>
      <c r="W25" s="67">
        <f t="shared" si="1"/>
        <v>1.737746138650583</v>
      </c>
      <c r="X25" s="67">
        <f t="shared" si="1"/>
        <v>1.737746138650583</v>
      </c>
      <c r="Y25" s="67">
        <f t="shared" si="1"/>
        <v>1.737746138650583</v>
      </c>
      <c r="Z25" s="67">
        <f t="shared" si="1"/>
        <v>1.737746138650583</v>
      </c>
      <c r="AA25" s="67">
        <f t="shared" si="1"/>
        <v>1.737746138650583</v>
      </c>
      <c r="AB25" s="67">
        <f t="shared" si="1"/>
        <v>1.737746138650583</v>
      </c>
      <c r="AC25" s="67">
        <f t="shared" si="1"/>
        <v>1.737746138650583</v>
      </c>
      <c r="AD25" s="67">
        <f t="shared" si="1"/>
        <v>1.737746138650583</v>
      </c>
      <c r="AE25" s="67">
        <f t="shared" si="1"/>
        <v>1.737746138650583</v>
      </c>
      <c r="AF25" s="67">
        <f t="shared" si="1"/>
        <v>1.737746138650583</v>
      </c>
      <c r="AG25" s="67">
        <f t="shared" si="1"/>
        <v>1.737746138650583</v>
      </c>
      <c r="AH25" s="67">
        <f t="shared" si="1"/>
        <v>1.737746138650583</v>
      </c>
      <c r="AI25" s="67">
        <f t="shared" si="1"/>
        <v>1.737746138650583</v>
      </c>
      <c r="AJ25" s="67">
        <f t="shared" si="1"/>
        <v>1.737746138650583</v>
      </c>
      <c r="AK25" s="67">
        <f t="shared" si="1"/>
        <v>1.737746138650583</v>
      </c>
      <c r="AL25" s="67">
        <f t="shared" si="1"/>
        <v>1.737746138650583</v>
      </c>
      <c r="AM25" s="67">
        <f t="shared" si="1"/>
        <v>1.737746138650583</v>
      </c>
      <c r="AN25" s="67">
        <f t="shared" si="1"/>
        <v>1.737746138650583</v>
      </c>
      <c r="AO25" s="67">
        <f t="shared" si="1"/>
        <v>1.737746138650583</v>
      </c>
      <c r="AP25" s="67">
        <f t="shared" si="1"/>
        <v>1.737746138650583</v>
      </c>
      <c r="AQ25" s="67">
        <f t="shared" si="1"/>
        <v>1.737746138650583</v>
      </c>
      <c r="AR25" s="67">
        <f t="shared" si="1"/>
        <v>1.737746138650583</v>
      </c>
      <c r="AS25" s="67">
        <f t="shared" si="1"/>
        <v>1.737746138650583</v>
      </c>
      <c r="AT25" s="67">
        <f t="shared" si="1"/>
        <v>1.737746138650583</v>
      </c>
      <c r="AU25" s="67">
        <f t="shared" si="1"/>
        <v>1.737746138650583</v>
      </c>
      <c r="AV25" s="67">
        <f t="shared" si="1"/>
        <v>1.737746138650583</v>
      </c>
      <c r="AW25" s="67">
        <f t="shared" si="1"/>
        <v>1.737746138650583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-4.2565999999999997</v>
      </c>
      <c r="F26" s="59">
        <f t="shared" ref="F26:BD26" si="2">F18+F25</f>
        <v>-4.0952776357059122</v>
      </c>
      <c r="G26" s="59">
        <f t="shared" si="2"/>
        <v>-3.9469224613032559</v>
      </c>
      <c r="H26" s="59">
        <f t="shared" si="2"/>
        <v>-3.7931857931835915</v>
      </c>
      <c r="I26" s="59">
        <f t="shared" si="2"/>
        <v>-3.6092891798302005</v>
      </c>
      <c r="J26" s="59">
        <f t="shared" si="2"/>
        <v>-3.4229595687272267</v>
      </c>
      <c r="K26" s="59">
        <f t="shared" si="2"/>
        <v>-3.207837236921609</v>
      </c>
      <c r="L26" s="59">
        <f t="shared" si="2"/>
        <v>-2.9761931119264311</v>
      </c>
      <c r="M26" s="59">
        <f t="shared" si="2"/>
        <v>1.1919547645993935</v>
      </c>
      <c r="N26" s="59">
        <f t="shared" si="2"/>
        <v>1.3063240822450681</v>
      </c>
      <c r="O26" s="59">
        <f t="shared" si="2"/>
        <v>1.4062060159761054</v>
      </c>
      <c r="P26" s="59">
        <f t="shared" si="2"/>
        <v>1.4901306786988768</v>
      </c>
      <c r="Q26" s="59">
        <f t="shared" si="2"/>
        <v>1.5605591029015011</v>
      </c>
      <c r="R26" s="59">
        <f t="shared" si="2"/>
        <v>1.6189153921104293</v>
      </c>
      <c r="S26" s="59">
        <f t="shared" si="2"/>
        <v>1.6590491972866275</v>
      </c>
      <c r="T26" s="59">
        <f t="shared" si="2"/>
        <v>1.6915648106279861</v>
      </c>
      <c r="U26" s="59">
        <f t="shared" si="2"/>
        <v>1.7225527101908247</v>
      </c>
      <c r="V26" s="59">
        <f t="shared" si="2"/>
        <v>1.7344467893818658</v>
      </c>
      <c r="W26" s="59">
        <f t="shared" si="2"/>
        <v>1.737746138650583</v>
      </c>
      <c r="X26" s="59">
        <f t="shared" si="2"/>
        <v>1.737746138650583</v>
      </c>
      <c r="Y26" s="59">
        <f t="shared" si="2"/>
        <v>1.737746138650583</v>
      </c>
      <c r="Z26" s="59">
        <f t="shared" si="2"/>
        <v>1.737746138650583</v>
      </c>
      <c r="AA26" s="59">
        <f t="shared" si="2"/>
        <v>1.737746138650583</v>
      </c>
      <c r="AB26" s="59">
        <f t="shared" si="2"/>
        <v>1.737746138650583</v>
      </c>
      <c r="AC26" s="59">
        <f t="shared" si="2"/>
        <v>1.737746138650583</v>
      </c>
      <c r="AD26" s="59">
        <f t="shared" si="2"/>
        <v>1.737746138650583</v>
      </c>
      <c r="AE26" s="59">
        <f t="shared" si="2"/>
        <v>1.737746138650583</v>
      </c>
      <c r="AF26" s="59">
        <f t="shared" si="2"/>
        <v>1.737746138650583</v>
      </c>
      <c r="AG26" s="59">
        <f t="shared" si="2"/>
        <v>1.737746138650583</v>
      </c>
      <c r="AH26" s="59">
        <f t="shared" si="2"/>
        <v>1.737746138650583</v>
      </c>
      <c r="AI26" s="59">
        <f t="shared" si="2"/>
        <v>1.737746138650583</v>
      </c>
      <c r="AJ26" s="59">
        <f t="shared" si="2"/>
        <v>1.737746138650583</v>
      </c>
      <c r="AK26" s="59">
        <f t="shared" si="2"/>
        <v>1.737746138650583</v>
      </c>
      <c r="AL26" s="59">
        <f t="shared" si="2"/>
        <v>1.737746138650583</v>
      </c>
      <c r="AM26" s="59">
        <f t="shared" si="2"/>
        <v>1.737746138650583</v>
      </c>
      <c r="AN26" s="59">
        <f t="shared" si="2"/>
        <v>1.737746138650583</v>
      </c>
      <c r="AO26" s="59">
        <f t="shared" si="2"/>
        <v>1.737746138650583</v>
      </c>
      <c r="AP26" s="59">
        <f t="shared" si="2"/>
        <v>1.737746138650583</v>
      </c>
      <c r="AQ26" s="59">
        <f t="shared" si="2"/>
        <v>1.737746138650583</v>
      </c>
      <c r="AR26" s="59">
        <f t="shared" si="2"/>
        <v>1.737746138650583</v>
      </c>
      <c r="AS26" s="59">
        <f t="shared" si="2"/>
        <v>1.737746138650583</v>
      </c>
      <c r="AT26" s="59">
        <f t="shared" si="2"/>
        <v>1.737746138650583</v>
      </c>
      <c r="AU26" s="59">
        <f t="shared" si="2"/>
        <v>1.737746138650583</v>
      </c>
      <c r="AV26" s="59">
        <f t="shared" si="2"/>
        <v>1.737746138650583</v>
      </c>
      <c r="AW26" s="59">
        <f t="shared" si="2"/>
        <v>1.737746138650583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-3.4052799999999999</v>
      </c>
      <c r="F28" s="34">
        <f t="shared" ref="F28:AW28" si="4">F26*F27</f>
        <v>-3.2762221085647298</v>
      </c>
      <c r="G28" s="34">
        <f t="shared" si="4"/>
        <v>-3.1575379690426049</v>
      </c>
      <c r="H28" s="34">
        <f t="shared" si="4"/>
        <v>-3.0345486345468733</v>
      </c>
      <c r="I28" s="34">
        <f t="shared" si="4"/>
        <v>-2.8874313438641606</v>
      </c>
      <c r="J28" s="34">
        <f t="shared" si="4"/>
        <v>-2.7383676549817815</v>
      </c>
      <c r="K28" s="34">
        <f t="shared" si="4"/>
        <v>-2.5662697895372872</v>
      </c>
      <c r="L28" s="34">
        <f t="shared" si="4"/>
        <v>-2.380954489541145</v>
      </c>
      <c r="M28" s="34">
        <f t="shared" si="4"/>
        <v>0.95356381167951487</v>
      </c>
      <c r="N28" s="34">
        <f t="shared" si="4"/>
        <v>1.0450592657960545</v>
      </c>
      <c r="O28" s="34">
        <f t="shared" si="4"/>
        <v>1.1249648127808844</v>
      </c>
      <c r="P28" s="34">
        <f t="shared" si="4"/>
        <v>1.1921045429591015</v>
      </c>
      <c r="Q28" s="34">
        <f t="shared" si="4"/>
        <v>1.2484472823212009</v>
      </c>
      <c r="R28" s="34">
        <f t="shared" si="4"/>
        <v>1.2951323136883435</v>
      </c>
      <c r="S28" s="34">
        <f t="shared" si="4"/>
        <v>1.327239357829302</v>
      </c>
      <c r="T28" s="34">
        <f t="shared" si="4"/>
        <v>1.353251848502389</v>
      </c>
      <c r="U28" s="34">
        <f t="shared" si="4"/>
        <v>1.3780421681526598</v>
      </c>
      <c r="V28" s="34">
        <f t="shared" si="4"/>
        <v>1.3875574315054928</v>
      </c>
      <c r="W28" s="34">
        <f t="shared" si="4"/>
        <v>1.3901969109204666</v>
      </c>
      <c r="X28" s="34">
        <f t="shared" si="4"/>
        <v>1.3901969109204666</v>
      </c>
      <c r="Y28" s="34">
        <f t="shared" si="4"/>
        <v>1.3901969109204666</v>
      </c>
      <c r="Z28" s="34">
        <f t="shared" si="4"/>
        <v>1.3901969109204666</v>
      </c>
      <c r="AA28" s="34">
        <f t="shared" si="4"/>
        <v>1.3901969109204666</v>
      </c>
      <c r="AB28" s="34">
        <f t="shared" si="4"/>
        <v>1.3901969109204666</v>
      </c>
      <c r="AC28" s="34">
        <f t="shared" si="4"/>
        <v>1.3901969109204666</v>
      </c>
      <c r="AD28" s="34">
        <f t="shared" si="4"/>
        <v>1.3901969109204666</v>
      </c>
      <c r="AE28" s="34">
        <f t="shared" si="4"/>
        <v>1.3901969109204666</v>
      </c>
      <c r="AF28" s="34">
        <f t="shared" si="4"/>
        <v>1.3901969109204666</v>
      </c>
      <c r="AG28" s="34">
        <f t="shared" si="4"/>
        <v>1.3901969109204666</v>
      </c>
      <c r="AH28" s="34">
        <f t="shared" si="4"/>
        <v>1.3901969109204666</v>
      </c>
      <c r="AI28" s="34">
        <f t="shared" si="4"/>
        <v>1.3901969109204666</v>
      </c>
      <c r="AJ28" s="34">
        <f t="shared" si="4"/>
        <v>1.3901969109204666</v>
      </c>
      <c r="AK28" s="34">
        <f t="shared" si="4"/>
        <v>1.3901969109204666</v>
      </c>
      <c r="AL28" s="34">
        <f t="shared" si="4"/>
        <v>1.3901969109204666</v>
      </c>
      <c r="AM28" s="34">
        <f t="shared" si="4"/>
        <v>1.3901969109204666</v>
      </c>
      <c r="AN28" s="34">
        <f t="shared" si="4"/>
        <v>1.3901969109204666</v>
      </c>
      <c r="AO28" s="34">
        <f t="shared" si="4"/>
        <v>1.3901969109204666</v>
      </c>
      <c r="AP28" s="34">
        <f t="shared" si="4"/>
        <v>1.3901969109204666</v>
      </c>
      <c r="AQ28" s="34">
        <f t="shared" si="4"/>
        <v>1.3901969109204666</v>
      </c>
      <c r="AR28" s="34">
        <f t="shared" si="4"/>
        <v>1.3901969109204666</v>
      </c>
      <c r="AS28" s="34">
        <f t="shared" si="4"/>
        <v>1.3901969109204666</v>
      </c>
      <c r="AT28" s="34">
        <f t="shared" si="4"/>
        <v>1.3901969109204666</v>
      </c>
      <c r="AU28" s="34">
        <f t="shared" si="4"/>
        <v>1.3901969109204666</v>
      </c>
      <c r="AV28" s="34">
        <f t="shared" si="4"/>
        <v>1.3901969109204666</v>
      </c>
      <c r="AW28" s="34">
        <f t="shared" si="4"/>
        <v>1.3901969109204666</v>
      </c>
      <c r="AX28" s="34"/>
      <c r="AY28" s="34"/>
      <c r="AZ28" s="34"/>
      <c r="BA28" s="34"/>
      <c r="BB28" s="34"/>
      <c r="BC28" s="34"/>
      <c r="BD28" s="34"/>
    </row>
    <row r="29" spans="1:56" x14ac:dyDescent="0.3">
      <c r="A29" s="115"/>
      <c r="B29" s="9" t="s">
        <v>92</v>
      </c>
      <c r="C29" s="11" t="s">
        <v>44</v>
      </c>
      <c r="D29" s="9" t="s">
        <v>40</v>
      </c>
      <c r="E29" s="34">
        <f>E26-E28</f>
        <v>-0.85131999999999985</v>
      </c>
      <c r="F29" s="34">
        <f t="shared" ref="F29:AW29" si="5">F26-F28</f>
        <v>-0.81905552714118235</v>
      </c>
      <c r="G29" s="34">
        <f t="shared" si="5"/>
        <v>-0.78938449226065099</v>
      </c>
      <c r="H29" s="34">
        <f t="shared" si="5"/>
        <v>-0.75863715863671821</v>
      </c>
      <c r="I29" s="34">
        <f t="shared" si="5"/>
        <v>-0.72185783596603992</v>
      </c>
      <c r="J29" s="34">
        <f t="shared" si="5"/>
        <v>-0.68459191374544526</v>
      </c>
      <c r="K29" s="34">
        <f t="shared" si="5"/>
        <v>-0.64156744738432181</v>
      </c>
      <c r="L29" s="34">
        <f t="shared" si="5"/>
        <v>-0.59523862238528613</v>
      </c>
      <c r="M29" s="34">
        <f t="shared" si="5"/>
        <v>0.23839095291987866</v>
      </c>
      <c r="N29" s="34">
        <f t="shared" si="5"/>
        <v>0.26126481644901367</v>
      </c>
      <c r="O29" s="34">
        <f t="shared" si="5"/>
        <v>0.28124120319522095</v>
      </c>
      <c r="P29" s="34">
        <f t="shared" si="5"/>
        <v>0.29802613573977532</v>
      </c>
      <c r="Q29" s="34">
        <f t="shared" si="5"/>
        <v>0.31211182058030018</v>
      </c>
      <c r="R29" s="34">
        <f t="shared" si="5"/>
        <v>0.32378307842208587</v>
      </c>
      <c r="S29" s="34">
        <f t="shared" si="5"/>
        <v>0.33180983945732545</v>
      </c>
      <c r="T29" s="34">
        <f t="shared" si="5"/>
        <v>0.33831296212559714</v>
      </c>
      <c r="U29" s="34">
        <f t="shared" si="5"/>
        <v>0.34451054203816489</v>
      </c>
      <c r="V29" s="34">
        <f t="shared" si="5"/>
        <v>0.34688935787637298</v>
      </c>
      <c r="W29" s="34">
        <f t="shared" si="5"/>
        <v>0.34754922773011643</v>
      </c>
      <c r="X29" s="34">
        <f t="shared" si="5"/>
        <v>0.34754922773011643</v>
      </c>
      <c r="Y29" s="34">
        <f t="shared" si="5"/>
        <v>0.34754922773011643</v>
      </c>
      <c r="Z29" s="34">
        <f t="shared" si="5"/>
        <v>0.34754922773011643</v>
      </c>
      <c r="AA29" s="34">
        <f t="shared" si="5"/>
        <v>0.34754922773011643</v>
      </c>
      <c r="AB29" s="34">
        <f t="shared" si="5"/>
        <v>0.34754922773011643</v>
      </c>
      <c r="AC29" s="34">
        <f t="shared" si="5"/>
        <v>0.34754922773011643</v>
      </c>
      <c r="AD29" s="34">
        <f t="shared" si="5"/>
        <v>0.34754922773011643</v>
      </c>
      <c r="AE29" s="34">
        <f t="shared" si="5"/>
        <v>0.34754922773011643</v>
      </c>
      <c r="AF29" s="34">
        <f t="shared" si="5"/>
        <v>0.34754922773011643</v>
      </c>
      <c r="AG29" s="34">
        <f t="shared" si="5"/>
        <v>0.34754922773011643</v>
      </c>
      <c r="AH29" s="34">
        <f t="shared" si="5"/>
        <v>0.34754922773011643</v>
      </c>
      <c r="AI29" s="34">
        <f t="shared" si="5"/>
        <v>0.34754922773011643</v>
      </c>
      <c r="AJ29" s="34">
        <f t="shared" si="5"/>
        <v>0.34754922773011643</v>
      </c>
      <c r="AK29" s="34">
        <f t="shared" si="5"/>
        <v>0.34754922773011643</v>
      </c>
      <c r="AL29" s="34">
        <f t="shared" si="5"/>
        <v>0.34754922773011643</v>
      </c>
      <c r="AM29" s="34">
        <f t="shared" si="5"/>
        <v>0.34754922773011643</v>
      </c>
      <c r="AN29" s="34">
        <f t="shared" si="5"/>
        <v>0.34754922773011643</v>
      </c>
      <c r="AO29" s="34">
        <f t="shared" si="5"/>
        <v>0.34754922773011643</v>
      </c>
      <c r="AP29" s="34">
        <f t="shared" si="5"/>
        <v>0.34754922773011643</v>
      </c>
      <c r="AQ29" s="34">
        <f t="shared" si="5"/>
        <v>0.34754922773011643</v>
      </c>
      <c r="AR29" s="34">
        <f t="shared" si="5"/>
        <v>0.34754922773011643</v>
      </c>
      <c r="AS29" s="34">
        <f t="shared" si="5"/>
        <v>0.34754922773011643</v>
      </c>
      <c r="AT29" s="34">
        <f t="shared" si="5"/>
        <v>0.34754922773011643</v>
      </c>
      <c r="AU29" s="34">
        <f t="shared" si="5"/>
        <v>0.34754922773011643</v>
      </c>
      <c r="AV29" s="34">
        <f t="shared" si="5"/>
        <v>0.34754922773011643</v>
      </c>
      <c r="AW29" s="34">
        <f t="shared" si="5"/>
        <v>0.34754922773011643</v>
      </c>
      <c r="AX29" s="34"/>
      <c r="AY29" s="34"/>
      <c r="AZ29" s="34"/>
      <c r="BA29" s="34"/>
      <c r="BB29" s="34"/>
      <c r="BC29" s="34"/>
      <c r="BD29" s="34"/>
    </row>
    <row r="30" spans="1:56" ht="16.5" hidden="1" customHeight="1" outlineLevel="1" x14ac:dyDescent="0.35">
      <c r="A30" s="115"/>
      <c r="B30" s="9" t="s">
        <v>1</v>
      </c>
      <c r="C30" s="11" t="s">
        <v>53</v>
      </c>
      <c r="D30" s="9" t="s">
        <v>40</v>
      </c>
      <c r="F30" s="34">
        <f>$E$28/'Fixed data'!$C$7</f>
        <v>-7.5672888888888887E-2</v>
      </c>
      <c r="G30" s="34">
        <f>$E$28/'Fixed data'!$C$7</f>
        <v>-7.5672888888888887E-2</v>
      </c>
      <c r="H30" s="34">
        <f>$E$28/'Fixed data'!$C$7</f>
        <v>-7.5672888888888887E-2</v>
      </c>
      <c r="I30" s="34">
        <f>$E$28/'Fixed data'!$C$7</f>
        <v>-7.5672888888888887E-2</v>
      </c>
      <c r="J30" s="34">
        <f>$E$28/'Fixed data'!$C$7</f>
        <v>-7.5672888888888887E-2</v>
      </c>
      <c r="K30" s="34">
        <f>$E$28/'Fixed data'!$C$7</f>
        <v>-7.5672888888888887E-2</v>
      </c>
      <c r="L30" s="34">
        <f>$E$28/'Fixed data'!$C$7</f>
        <v>-7.5672888888888887E-2</v>
      </c>
      <c r="M30" s="34">
        <f>$E$28/'Fixed data'!$C$7</f>
        <v>-7.5672888888888887E-2</v>
      </c>
      <c r="N30" s="34">
        <f>$E$28/'Fixed data'!$C$7</f>
        <v>-7.5672888888888887E-2</v>
      </c>
      <c r="O30" s="34">
        <f>$E$28/'Fixed data'!$C$7</f>
        <v>-7.5672888888888887E-2</v>
      </c>
      <c r="P30" s="34">
        <f>$E$28/'Fixed data'!$C$7</f>
        <v>-7.5672888888888887E-2</v>
      </c>
      <c r="Q30" s="34">
        <f>$E$28/'Fixed data'!$C$7</f>
        <v>-7.5672888888888887E-2</v>
      </c>
      <c r="R30" s="34">
        <f>$E$28/'Fixed data'!$C$7</f>
        <v>-7.5672888888888887E-2</v>
      </c>
      <c r="S30" s="34">
        <f>$E$28/'Fixed data'!$C$7</f>
        <v>-7.5672888888888887E-2</v>
      </c>
      <c r="T30" s="34">
        <f>$E$28/'Fixed data'!$C$7</f>
        <v>-7.5672888888888887E-2</v>
      </c>
      <c r="U30" s="34">
        <f>$E$28/'Fixed data'!$C$7</f>
        <v>-7.5672888888888887E-2</v>
      </c>
      <c r="V30" s="34">
        <f>$E$28/'Fixed data'!$C$7</f>
        <v>-7.5672888888888887E-2</v>
      </c>
      <c r="W30" s="34">
        <f>$E$28/'Fixed data'!$C$7</f>
        <v>-7.5672888888888887E-2</v>
      </c>
      <c r="X30" s="34">
        <f>$E$28/'Fixed data'!$C$7</f>
        <v>-7.5672888888888887E-2</v>
      </c>
      <c r="Y30" s="34">
        <f>$E$28/'Fixed data'!$C$7</f>
        <v>-7.5672888888888887E-2</v>
      </c>
      <c r="Z30" s="34">
        <f>$E$28/'Fixed data'!$C$7</f>
        <v>-7.5672888888888887E-2</v>
      </c>
      <c r="AA30" s="34">
        <f>$E$28/'Fixed data'!$C$7</f>
        <v>-7.5672888888888887E-2</v>
      </c>
      <c r="AB30" s="34">
        <f>$E$28/'Fixed data'!$C$7</f>
        <v>-7.5672888888888887E-2</v>
      </c>
      <c r="AC30" s="34">
        <f>$E$28/'Fixed data'!$C$7</f>
        <v>-7.5672888888888887E-2</v>
      </c>
      <c r="AD30" s="34">
        <f>$E$28/'Fixed data'!$C$7</f>
        <v>-7.5672888888888887E-2</v>
      </c>
      <c r="AE30" s="34">
        <f>$E$28/'Fixed data'!$C$7</f>
        <v>-7.5672888888888887E-2</v>
      </c>
      <c r="AF30" s="34">
        <f>$E$28/'Fixed data'!$C$7</f>
        <v>-7.5672888888888887E-2</v>
      </c>
      <c r="AG30" s="34">
        <f>$E$28/'Fixed data'!$C$7</f>
        <v>-7.5672888888888887E-2</v>
      </c>
      <c r="AH30" s="34">
        <f>$E$28/'Fixed data'!$C$7</f>
        <v>-7.5672888888888887E-2</v>
      </c>
      <c r="AI30" s="34">
        <f>$E$28/'Fixed data'!$C$7</f>
        <v>-7.5672888888888887E-2</v>
      </c>
      <c r="AJ30" s="34">
        <f>$E$28/'Fixed data'!$C$7</f>
        <v>-7.5672888888888887E-2</v>
      </c>
      <c r="AK30" s="34">
        <f>$E$28/'Fixed data'!$C$7</f>
        <v>-7.5672888888888887E-2</v>
      </c>
      <c r="AL30" s="34">
        <f>$E$28/'Fixed data'!$C$7</f>
        <v>-7.5672888888888887E-2</v>
      </c>
      <c r="AM30" s="34">
        <f>$E$28/'Fixed data'!$C$7</f>
        <v>-7.5672888888888887E-2</v>
      </c>
      <c r="AN30" s="34">
        <f>$E$28/'Fixed data'!$C$7</f>
        <v>-7.5672888888888887E-2</v>
      </c>
      <c r="AO30" s="34">
        <f>$E$28/'Fixed data'!$C$7</f>
        <v>-7.5672888888888887E-2</v>
      </c>
      <c r="AP30" s="34">
        <f>$E$28/'Fixed data'!$C$7</f>
        <v>-7.5672888888888887E-2</v>
      </c>
      <c r="AQ30" s="34">
        <f>$E$28/'Fixed data'!$C$7</f>
        <v>-7.5672888888888887E-2</v>
      </c>
      <c r="AR30" s="34">
        <f>$E$28/'Fixed data'!$C$7</f>
        <v>-7.5672888888888887E-2</v>
      </c>
      <c r="AS30" s="34">
        <f>$E$28/'Fixed data'!$C$7</f>
        <v>-7.5672888888888887E-2</v>
      </c>
      <c r="AT30" s="34">
        <f>$E$28/'Fixed data'!$C$7</f>
        <v>-7.5672888888888887E-2</v>
      </c>
      <c r="AU30" s="34">
        <f>$E$28/'Fixed data'!$C$7</f>
        <v>-7.5672888888888887E-2</v>
      </c>
      <c r="AV30" s="34">
        <f>$E$28/'Fixed data'!$C$7</f>
        <v>-7.5672888888888887E-2</v>
      </c>
      <c r="AW30" s="34">
        <f>$E$28/'Fixed data'!$C$7</f>
        <v>-7.5672888888888887E-2</v>
      </c>
      <c r="AX30" s="34">
        <f>$E$28/'Fixed data'!$C$7</f>
        <v>-7.5672888888888887E-2</v>
      </c>
      <c r="AY30" s="34"/>
      <c r="AZ30" s="34"/>
      <c r="BA30" s="34"/>
      <c r="BB30" s="34"/>
      <c r="BC30" s="34"/>
      <c r="BD30" s="34"/>
    </row>
    <row r="31" spans="1:56" ht="16.5" hidden="1" customHeight="1" outlineLevel="1" x14ac:dyDescent="0.35">
      <c r="A31" s="115"/>
      <c r="B31" s="9" t="s">
        <v>2</v>
      </c>
      <c r="C31" s="11" t="s">
        <v>54</v>
      </c>
      <c r="D31" s="9" t="s">
        <v>40</v>
      </c>
      <c r="F31" s="34"/>
      <c r="G31" s="34">
        <f>$F$28/'Fixed data'!$C$7</f>
        <v>-7.2804935745882884E-2</v>
      </c>
      <c r="H31" s="34">
        <f>$F$28/'Fixed data'!$C$7</f>
        <v>-7.2804935745882884E-2</v>
      </c>
      <c r="I31" s="34">
        <f>$F$28/'Fixed data'!$C$7</f>
        <v>-7.2804935745882884E-2</v>
      </c>
      <c r="J31" s="34">
        <f>$F$28/'Fixed data'!$C$7</f>
        <v>-7.2804935745882884E-2</v>
      </c>
      <c r="K31" s="34">
        <f>$F$28/'Fixed data'!$C$7</f>
        <v>-7.2804935745882884E-2</v>
      </c>
      <c r="L31" s="34">
        <f>$F$28/'Fixed data'!$C$7</f>
        <v>-7.2804935745882884E-2</v>
      </c>
      <c r="M31" s="34">
        <f>$F$28/'Fixed data'!$C$7</f>
        <v>-7.2804935745882884E-2</v>
      </c>
      <c r="N31" s="34">
        <f>$F$28/'Fixed data'!$C$7</f>
        <v>-7.2804935745882884E-2</v>
      </c>
      <c r="O31" s="34">
        <f>$F$28/'Fixed data'!$C$7</f>
        <v>-7.2804935745882884E-2</v>
      </c>
      <c r="P31" s="34">
        <f>$F$28/'Fixed data'!$C$7</f>
        <v>-7.2804935745882884E-2</v>
      </c>
      <c r="Q31" s="34">
        <f>$F$28/'Fixed data'!$C$7</f>
        <v>-7.2804935745882884E-2</v>
      </c>
      <c r="R31" s="34">
        <f>$F$28/'Fixed data'!$C$7</f>
        <v>-7.2804935745882884E-2</v>
      </c>
      <c r="S31" s="34">
        <f>$F$28/'Fixed data'!$C$7</f>
        <v>-7.2804935745882884E-2</v>
      </c>
      <c r="T31" s="34">
        <f>$F$28/'Fixed data'!$C$7</f>
        <v>-7.2804935745882884E-2</v>
      </c>
      <c r="U31" s="34">
        <f>$F$28/'Fixed data'!$C$7</f>
        <v>-7.2804935745882884E-2</v>
      </c>
      <c r="V31" s="34">
        <f>$F$28/'Fixed data'!$C$7</f>
        <v>-7.2804935745882884E-2</v>
      </c>
      <c r="W31" s="34">
        <f>$F$28/'Fixed data'!$C$7</f>
        <v>-7.2804935745882884E-2</v>
      </c>
      <c r="X31" s="34">
        <f>$F$28/'Fixed data'!$C$7</f>
        <v>-7.2804935745882884E-2</v>
      </c>
      <c r="Y31" s="34">
        <f>$F$28/'Fixed data'!$C$7</f>
        <v>-7.2804935745882884E-2</v>
      </c>
      <c r="Z31" s="34">
        <f>$F$28/'Fixed data'!$C$7</f>
        <v>-7.2804935745882884E-2</v>
      </c>
      <c r="AA31" s="34">
        <f>$F$28/'Fixed data'!$C$7</f>
        <v>-7.2804935745882884E-2</v>
      </c>
      <c r="AB31" s="34">
        <f>$F$28/'Fixed data'!$C$7</f>
        <v>-7.2804935745882884E-2</v>
      </c>
      <c r="AC31" s="34">
        <f>$F$28/'Fixed data'!$C$7</f>
        <v>-7.2804935745882884E-2</v>
      </c>
      <c r="AD31" s="34">
        <f>$F$28/'Fixed data'!$C$7</f>
        <v>-7.2804935745882884E-2</v>
      </c>
      <c r="AE31" s="34">
        <f>$F$28/'Fixed data'!$C$7</f>
        <v>-7.2804935745882884E-2</v>
      </c>
      <c r="AF31" s="34">
        <f>$F$28/'Fixed data'!$C$7</f>
        <v>-7.2804935745882884E-2</v>
      </c>
      <c r="AG31" s="34">
        <f>$F$28/'Fixed data'!$C$7</f>
        <v>-7.2804935745882884E-2</v>
      </c>
      <c r="AH31" s="34">
        <f>$F$28/'Fixed data'!$C$7</f>
        <v>-7.2804935745882884E-2</v>
      </c>
      <c r="AI31" s="34">
        <f>$F$28/'Fixed data'!$C$7</f>
        <v>-7.2804935745882884E-2</v>
      </c>
      <c r="AJ31" s="34">
        <f>$F$28/'Fixed data'!$C$7</f>
        <v>-7.2804935745882884E-2</v>
      </c>
      <c r="AK31" s="34">
        <f>$F$28/'Fixed data'!$C$7</f>
        <v>-7.2804935745882884E-2</v>
      </c>
      <c r="AL31" s="34">
        <f>$F$28/'Fixed data'!$C$7</f>
        <v>-7.2804935745882884E-2</v>
      </c>
      <c r="AM31" s="34">
        <f>$F$28/'Fixed data'!$C$7</f>
        <v>-7.2804935745882884E-2</v>
      </c>
      <c r="AN31" s="34">
        <f>$F$28/'Fixed data'!$C$7</f>
        <v>-7.2804935745882884E-2</v>
      </c>
      <c r="AO31" s="34">
        <f>$F$28/'Fixed data'!$C$7</f>
        <v>-7.2804935745882884E-2</v>
      </c>
      <c r="AP31" s="34">
        <f>$F$28/'Fixed data'!$C$7</f>
        <v>-7.2804935745882884E-2</v>
      </c>
      <c r="AQ31" s="34">
        <f>$F$28/'Fixed data'!$C$7</f>
        <v>-7.2804935745882884E-2</v>
      </c>
      <c r="AR31" s="34">
        <f>$F$28/'Fixed data'!$C$7</f>
        <v>-7.2804935745882884E-2</v>
      </c>
      <c r="AS31" s="34">
        <f>$F$28/'Fixed data'!$C$7</f>
        <v>-7.2804935745882884E-2</v>
      </c>
      <c r="AT31" s="34">
        <f>$F$28/'Fixed data'!$C$7</f>
        <v>-7.2804935745882884E-2</v>
      </c>
      <c r="AU31" s="34">
        <f>$F$28/'Fixed data'!$C$7</f>
        <v>-7.2804935745882884E-2</v>
      </c>
      <c r="AV31" s="34">
        <f>$F$28/'Fixed data'!$C$7</f>
        <v>-7.2804935745882884E-2</v>
      </c>
      <c r="AW31" s="34">
        <f>$F$28/'Fixed data'!$C$7</f>
        <v>-7.2804935745882884E-2</v>
      </c>
      <c r="AX31" s="34">
        <f>$F$28/'Fixed data'!$C$7</f>
        <v>-7.2804935745882884E-2</v>
      </c>
      <c r="AY31" s="34">
        <f>$F$28/'Fixed data'!$C$7</f>
        <v>-7.2804935745882884E-2</v>
      </c>
      <c r="AZ31" s="34"/>
      <c r="BA31" s="34"/>
      <c r="BB31" s="34"/>
      <c r="BC31" s="34"/>
      <c r="BD31" s="34"/>
    </row>
    <row r="32" spans="1:56" ht="16.5" hidden="1" customHeight="1" outlineLevel="1" x14ac:dyDescent="0.35">
      <c r="A32" s="115"/>
      <c r="B32" s="9" t="s">
        <v>3</v>
      </c>
      <c r="C32" s="11" t="s">
        <v>55</v>
      </c>
      <c r="D32" s="9" t="s">
        <v>40</v>
      </c>
      <c r="F32" s="34"/>
      <c r="G32" s="34"/>
      <c r="H32" s="34">
        <f>$G$28/'Fixed data'!$C$7</f>
        <v>-7.0167510423169002E-2</v>
      </c>
      <c r="I32" s="34">
        <f>$G$28/'Fixed data'!$C$7</f>
        <v>-7.0167510423169002E-2</v>
      </c>
      <c r="J32" s="34">
        <f>$G$28/'Fixed data'!$C$7</f>
        <v>-7.0167510423169002E-2</v>
      </c>
      <c r="K32" s="34">
        <f>$G$28/'Fixed data'!$C$7</f>
        <v>-7.0167510423169002E-2</v>
      </c>
      <c r="L32" s="34">
        <f>$G$28/'Fixed data'!$C$7</f>
        <v>-7.0167510423169002E-2</v>
      </c>
      <c r="M32" s="34">
        <f>$G$28/'Fixed data'!$C$7</f>
        <v>-7.0167510423169002E-2</v>
      </c>
      <c r="N32" s="34">
        <f>$G$28/'Fixed data'!$C$7</f>
        <v>-7.0167510423169002E-2</v>
      </c>
      <c r="O32" s="34">
        <f>$G$28/'Fixed data'!$C$7</f>
        <v>-7.0167510423169002E-2</v>
      </c>
      <c r="P32" s="34">
        <f>$G$28/'Fixed data'!$C$7</f>
        <v>-7.0167510423169002E-2</v>
      </c>
      <c r="Q32" s="34">
        <f>$G$28/'Fixed data'!$C$7</f>
        <v>-7.0167510423169002E-2</v>
      </c>
      <c r="R32" s="34">
        <f>$G$28/'Fixed data'!$C$7</f>
        <v>-7.0167510423169002E-2</v>
      </c>
      <c r="S32" s="34">
        <f>$G$28/'Fixed data'!$C$7</f>
        <v>-7.0167510423169002E-2</v>
      </c>
      <c r="T32" s="34">
        <f>$G$28/'Fixed data'!$C$7</f>
        <v>-7.0167510423169002E-2</v>
      </c>
      <c r="U32" s="34">
        <f>$G$28/'Fixed data'!$C$7</f>
        <v>-7.0167510423169002E-2</v>
      </c>
      <c r="V32" s="34">
        <f>$G$28/'Fixed data'!$C$7</f>
        <v>-7.0167510423169002E-2</v>
      </c>
      <c r="W32" s="34">
        <f>$G$28/'Fixed data'!$C$7</f>
        <v>-7.0167510423169002E-2</v>
      </c>
      <c r="X32" s="34">
        <f>$G$28/'Fixed data'!$C$7</f>
        <v>-7.0167510423169002E-2</v>
      </c>
      <c r="Y32" s="34">
        <f>$G$28/'Fixed data'!$C$7</f>
        <v>-7.0167510423169002E-2</v>
      </c>
      <c r="Z32" s="34">
        <f>$G$28/'Fixed data'!$C$7</f>
        <v>-7.0167510423169002E-2</v>
      </c>
      <c r="AA32" s="34">
        <f>$G$28/'Fixed data'!$C$7</f>
        <v>-7.0167510423169002E-2</v>
      </c>
      <c r="AB32" s="34">
        <f>$G$28/'Fixed data'!$C$7</f>
        <v>-7.0167510423169002E-2</v>
      </c>
      <c r="AC32" s="34">
        <f>$G$28/'Fixed data'!$C$7</f>
        <v>-7.0167510423169002E-2</v>
      </c>
      <c r="AD32" s="34">
        <f>$G$28/'Fixed data'!$C$7</f>
        <v>-7.0167510423169002E-2</v>
      </c>
      <c r="AE32" s="34">
        <f>$G$28/'Fixed data'!$C$7</f>
        <v>-7.0167510423169002E-2</v>
      </c>
      <c r="AF32" s="34">
        <f>$G$28/'Fixed data'!$C$7</f>
        <v>-7.0167510423169002E-2</v>
      </c>
      <c r="AG32" s="34">
        <f>$G$28/'Fixed data'!$C$7</f>
        <v>-7.0167510423169002E-2</v>
      </c>
      <c r="AH32" s="34">
        <f>$G$28/'Fixed data'!$C$7</f>
        <v>-7.0167510423169002E-2</v>
      </c>
      <c r="AI32" s="34">
        <f>$G$28/'Fixed data'!$C$7</f>
        <v>-7.0167510423169002E-2</v>
      </c>
      <c r="AJ32" s="34">
        <f>$G$28/'Fixed data'!$C$7</f>
        <v>-7.0167510423169002E-2</v>
      </c>
      <c r="AK32" s="34">
        <f>$G$28/'Fixed data'!$C$7</f>
        <v>-7.0167510423169002E-2</v>
      </c>
      <c r="AL32" s="34">
        <f>$G$28/'Fixed data'!$C$7</f>
        <v>-7.0167510423169002E-2</v>
      </c>
      <c r="AM32" s="34">
        <f>$G$28/'Fixed data'!$C$7</f>
        <v>-7.0167510423169002E-2</v>
      </c>
      <c r="AN32" s="34">
        <f>$G$28/'Fixed data'!$C$7</f>
        <v>-7.0167510423169002E-2</v>
      </c>
      <c r="AO32" s="34">
        <f>$G$28/'Fixed data'!$C$7</f>
        <v>-7.0167510423169002E-2</v>
      </c>
      <c r="AP32" s="34">
        <f>$G$28/'Fixed data'!$C$7</f>
        <v>-7.0167510423169002E-2</v>
      </c>
      <c r="AQ32" s="34">
        <f>$G$28/'Fixed data'!$C$7</f>
        <v>-7.0167510423169002E-2</v>
      </c>
      <c r="AR32" s="34">
        <f>$G$28/'Fixed data'!$C$7</f>
        <v>-7.0167510423169002E-2</v>
      </c>
      <c r="AS32" s="34">
        <f>$G$28/'Fixed data'!$C$7</f>
        <v>-7.0167510423169002E-2</v>
      </c>
      <c r="AT32" s="34">
        <f>$G$28/'Fixed data'!$C$7</f>
        <v>-7.0167510423169002E-2</v>
      </c>
      <c r="AU32" s="34">
        <f>$G$28/'Fixed data'!$C$7</f>
        <v>-7.0167510423169002E-2</v>
      </c>
      <c r="AV32" s="34">
        <f>$G$28/'Fixed data'!$C$7</f>
        <v>-7.0167510423169002E-2</v>
      </c>
      <c r="AW32" s="34">
        <f>$G$28/'Fixed data'!$C$7</f>
        <v>-7.0167510423169002E-2</v>
      </c>
      <c r="AX32" s="34">
        <f>$G$28/'Fixed data'!$C$7</f>
        <v>-7.0167510423169002E-2</v>
      </c>
      <c r="AY32" s="34">
        <f>$G$28/'Fixed data'!$C$7</f>
        <v>-7.0167510423169002E-2</v>
      </c>
      <c r="AZ32" s="34">
        <f>$G$28/'Fixed data'!$C$7</f>
        <v>-7.0167510423169002E-2</v>
      </c>
      <c r="BA32" s="34"/>
      <c r="BB32" s="34"/>
      <c r="BC32" s="34"/>
      <c r="BD32" s="34"/>
    </row>
    <row r="33" spans="1:57" ht="16.5" hidden="1" customHeight="1" outlineLevel="1" x14ac:dyDescent="0.35">
      <c r="A33" s="115"/>
      <c r="B33" s="9" t="s">
        <v>4</v>
      </c>
      <c r="C33" s="11" t="s">
        <v>56</v>
      </c>
      <c r="D33" s="9" t="s">
        <v>40</v>
      </c>
      <c r="F33" s="34"/>
      <c r="G33" s="34"/>
      <c r="H33" s="34"/>
      <c r="I33" s="34">
        <f>$H$28/'Fixed data'!$C$7</f>
        <v>-6.7434414101041631E-2</v>
      </c>
      <c r="J33" s="34">
        <f>$H$28/'Fixed data'!$C$7</f>
        <v>-6.7434414101041631E-2</v>
      </c>
      <c r="K33" s="34">
        <f>$H$28/'Fixed data'!$C$7</f>
        <v>-6.7434414101041631E-2</v>
      </c>
      <c r="L33" s="34">
        <f>$H$28/'Fixed data'!$C$7</f>
        <v>-6.7434414101041631E-2</v>
      </c>
      <c r="M33" s="34">
        <f>$H$28/'Fixed data'!$C$7</f>
        <v>-6.7434414101041631E-2</v>
      </c>
      <c r="N33" s="34">
        <f>$H$28/'Fixed data'!$C$7</f>
        <v>-6.7434414101041631E-2</v>
      </c>
      <c r="O33" s="34">
        <f>$H$28/'Fixed data'!$C$7</f>
        <v>-6.7434414101041631E-2</v>
      </c>
      <c r="P33" s="34">
        <f>$H$28/'Fixed data'!$C$7</f>
        <v>-6.7434414101041631E-2</v>
      </c>
      <c r="Q33" s="34">
        <f>$H$28/'Fixed data'!$C$7</f>
        <v>-6.7434414101041631E-2</v>
      </c>
      <c r="R33" s="34">
        <f>$H$28/'Fixed data'!$C$7</f>
        <v>-6.7434414101041631E-2</v>
      </c>
      <c r="S33" s="34">
        <f>$H$28/'Fixed data'!$C$7</f>
        <v>-6.7434414101041631E-2</v>
      </c>
      <c r="T33" s="34">
        <f>$H$28/'Fixed data'!$C$7</f>
        <v>-6.7434414101041631E-2</v>
      </c>
      <c r="U33" s="34">
        <f>$H$28/'Fixed data'!$C$7</f>
        <v>-6.7434414101041631E-2</v>
      </c>
      <c r="V33" s="34">
        <f>$H$28/'Fixed data'!$C$7</f>
        <v>-6.7434414101041631E-2</v>
      </c>
      <c r="W33" s="34">
        <f>$H$28/'Fixed data'!$C$7</f>
        <v>-6.7434414101041631E-2</v>
      </c>
      <c r="X33" s="34">
        <f>$H$28/'Fixed data'!$C$7</f>
        <v>-6.7434414101041631E-2</v>
      </c>
      <c r="Y33" s="34">
        <f>$H$28/'Fixed data'!$C$7</f>
        <v>-6.7434414101041631E-2</v>
      </c>
      <c r="Z33" s="34">
        <f>$H$28/'Fixed data'!$C$7</f>
        <v>-6.7434414101041631E-2</v>
      </c>
      <c r="AA33" s="34">
        <f>$H$28/'Fixed data'!$C$7</f>
        <v>-6.7434414101041631E-2</v>
      </c>
      <c r="AB33" s="34">
        <f>$H$28/'Fixed data'!$C$7</f>
        <v>-6.7434414101041631E-2</v>
      </c>
      <c r="AC33" s="34">
        <f>$H$28/'Fixed data'!$C$7</f>
        <v>-6.7434414101041631E-2</v>
      </c>
      <c r="AD33" s="34">
        <f>$H$28/'Fixed data'!$C$7</f>
        <v>-6.7434414101041631E-2</v>
      </c>
      <c r="AE33" s="34">
        <f>$H$28/'Fixed data'!$C$7</f>
        <v>-6.7434414101041631E-2</v>
      </c>
      <c r="AF33" s="34">
        <f>$H$28/'Fixed data'!$C$7</f>
        <v>-6.7434414101041631E-2</v>
      </c>
      <c r="AG33" s="34">
        <f>$H$28/'Fixed data'!$C$7</f>
        <v>-6.7434414101041631E-2</v>
      </c>
      <c r="AH33" s="34">
        <f>$H$28/'Fixed data'!$C$7</f>
        <v>-6.7434414101041631E-2</v>
      </c>
      <c r="AI33" s="34">
        <f>$H$28/'Fixed data'!$C$7</f>
        <v>-6.7434414101041631E-2</v>
      </c>
      <c r="AJ33" s="34">
        <f>$H$28/'Fixed data'!$C$7</f>
        <v>-6.7434414101041631E-2</v>
      </c>
      <c r="AK33" s="34">
        <f>$H$28/'Fixed data'!$C$7</f>
        <v>-6.7434414101041631E-2</v>
      </c>
      <c r="AL33" s="34">
        <f>$H$28/'Fixed data'!$C$7</f>
        <v>-6.7434414101041631E-2</v>
      </c>
      <c r="AM33" s="34">
        <f>$H$28/'Fixed data'!$C$7</f>
        <v>-6.7434414101041631E-2</v>
      </c>
      <c r="AN33" s="34">
        <f>$H$28/'Fixed data'!$C$7</f>
        <v>-6.7434414101041631E-2</v>
      </c>
      <c r="AO33" s="34">
        <f>$H$28/'Fixed data'!$C$7</f>
        <v>-6.7434414101041631E-2</v>
      </c>
      <c r="AP33" s="34">
        <f>$H$28/'Fixed data'!$C$7</f>
        <v>-6.7434414101041631E-2</v>
      </c>
      <c r="AQ33" s="34">
        <f>$H$28/'Fixed data'!$C$7</f>
        <v>-6.7434414101041631E-2</v>
      </c>
      <c r="AR33" s="34">
        <f>$H$28/'Fixed data'!$C$7</f>
        <v>-6.7434414101041631E-2</v>
      </c>
      <c r="AS33" s="34">
        <f>$H$28/'Fixed data'!$C$7</f>
        <v>-6.7434414101041631E-2</v>
      </c>
      <c r="AT33" s="34">
        <f>$H$28/'Fixed data'!$C$7</f>
        <v>-6.7434414101041631E-2</v>
      </c>
      <c r="AU33" s="34">
        <f>$H$28/'Fixed data'!$C$7</f>
        <v>-6.7434414101041631E-2</v>
      </c>
      <c r="AV33" s="34">
        <f>$H$28/'Fixed data'!$C$7</f>
        <v>-6.7434414101041631E-2</v>
      </c>
      <c r="AW33" s="34">
        <f>$H$28/'Fixed data'!$C$7</f>
        <v>-6.7434414101041631E-2</v>
      </c>
      <c r="AX33" s="34">
        <f>$H$28/'Fixed data'!$C$7</f>
        <v>-6.7434414101041631E-2</v>
      </c>
      <c r="AY33" s="34">
        <f>$H$28/'Fixed data'!$C$7</f>
        <v>-6.7434414101041631E-2</v>
      </c>
      <c r="AZ33" s="34">
        <f>$H$28/'Fixed data'!$C$7</f>
        <v>-6.7434414101041631E-2</v>
      </c>
      <c r="BA33" s="34">
        <f>$H$28/'Fixed data'!$C$7</f>
        <v>-6.7434414101041631E-2</v>
      </c>
      <c r="BB33" s="34"/>
      <c r="BC33" s="34"/>
      <c r="BD33" s="34"/>
    </row>
    <row r="34" spans="1:57" ht="16.5" hidden="1" customHeight="1" outlineLevel="1" x14ac:dyDescent="0.35">
      <c r="A34" s="115"/>
      <c r="B34" s="9" t="s">
        <v>5</v>
      </c>
      <c r="C34" s="11" t="s">
        <v>57</v>
      </c>
      <c r="D34" s="9" t="s">
        <v>40</v>
      </c>
      <c r="F34" s="34"/>
      <c r="G34" s="34"/>
      <c r="H34" s="34"/>
      <c r="I34" s="34"/>
      <c r="J34" s="34">
        <f>$I$28/'Fixed data'!$C$7</f>
        <v>-6.416514097475913E-2</v>
      </c>
      <c r="K34" s="34">
        <f>$I$28/'Fixed data'!$C$7</f>
        <v>-6.416514097475913E-2</v>
      </c>
      <c r="L34" s="34">
        <f>$I$28/'Fixed data'!$C$7</f>
        <v>-6.416514097475913E-2</v>
      </c>
      <c r="M34" s="34">
        <f>$I$28/'Fixed data'!$C$7</f>
        <v>-6.416514097475913E-2</v>
      </c>
      <c r="N34" s="34">
        <f>$I$28/'Fixed data'!$C$7</f>
        <v>-6.416514097475913E-2</v>
      </c>
      <c r="O34" s="34">
        <f>$I$28/'Fixed data'!$C$7</f>
        <v>-6.416514097475913E-2</v>
      </c>
      <c r="P34" s="34">
        <f>$I$28/'Fixed data'!$C$7</f>
        <v>-6.416514097475913E-2</v>
      </c>
      <c r="Q34" s="34">
        <f>$I$28/'Fixed data'!$C$7</f>
        <v>-6.416514097475913E-2</v>
      </c>
      <c r="R34" s="34">
        <f>$I$28/'Fixed data'!$C$7</f>
        <v>-6.416514097475913E-2</v>
      </c>
      <c r="S34" s="34">
        <f>$I$28/'Fixed data'!$C$7</f>
        <v>-6.416514097475913E-2</v>
      </c>
      <c r="T34" s="34">
        <f>$I$28/'Fixed data'!$C$7</f>
        <v>-6.416514097475913E-2</v>
      </c>
      <c r="U34" s="34">
        <f>$I$28/'Fixed data'!$C$7</f>
        <v>-6.416514097475913E-2</v>
      </c>
      <c r="V34" s="34">
        <f>$I$28/'Fixed data'!$C$7</f>
        <v>-6.416514097475913E-2</v>
      </c>
      <c r="W34" s="34">
        <f>$I$28/'Fixed data'!$C$7</f>
        <v>-6.416514097475913E-2</v>
      </c>
      <c r="X34" s="34">
        <f>$I$28/'Fixed data'!$C$7</f>
        <v>-6.416514097475913E-2</v>
      </c>
      <c r="Y34" s="34">
        <f>$I$28/'Fixed data'!$C$7</f>
        <v>-6.416514097475913E-2</v>
      </c>
      <c r="Z34" s="34">
        <f>$I$28/'Fixed data'!$C$7</f>
        <v>-6.416514097475913E-2</v>
      </c>
      <c r="AA34" s="34">
        <f>$I$28/'Fixed data'!$C$7</f>
        <v>-6.416514097475913E-2</v>
      </c>
      <c r="AB34" s="34">
        <f>$I$28/'Fixed data'!$C$7</f>
        <v>-6.416514097475913E-2</v>
      </c>
      <c r="AC34" s="34">
        <f>$I$28/'Fixed data'!$C$7</f>
        <v>-6.416514097475913E-2</v>
      </c>
      <c r="AD34" s="34">
        <f>$I$28/'Fixed data'!$C$7</f>
        <v>-6.416514097475913E-2</v>
      </c>
      <c r="AE34" s="34">
        <f>$I$28/'Fixed data'!$C$7</f>
        <v>-6.416514097475913E-2</v>
      </c>
      <c r="AF34" s="34">
        <f>$I$28/'Fixed data'!$C$7</f>
        <v>-6.416514097475913E-2</v>
      </c>
      <c r="AG34" s="34">
        <f>$I$28/'Fixed data'!$C$7</f>
        <v>-6.416514097475913E-2</v>
      </c>
      <c r="AH34" s="34">
        <f>$I$28/'Fixed data'!$C$7</f>
        <v>-6.416514097475913E-2</v>
      </c>
      <c r="AI34" s="34">
        <f>$I$28/'Fixed data'!$C$7</f>
        <v>-6.416514097475913E-2</v>
      </c>
      <c r="AJ34" s="34">
        <f>$I$28/'Fixed data'!$C$7</f>
        <v>-6.416514097475913E-2</v>
      </c>
      <c r="AK34" s="34">
        <f>$I$28/'Fixed data'!$C$7</f>
        <v>-6.416514097475913E-2</v>
      </c>
      <c r="AL34" s="34">
        <f>$I$28/'Fixed data'!$C$7</f>
        <v>-6.416514097475913E-2</v>
      </c>
      <c r="AM34" s="34">
        <f>$I$28/'Fixed data'!$C$7</f>
        <v>-6.416514097475913E-2</v>
      </c>
      <c r="AN34" s="34">
        <f>$I$28/'Fixed data'!$C$7</f>
        <v>-6.416514097475913E-2</v>
      </c>
      <c r="AO34" s="34">
        <f>$I$28/'Fixed data'!$C$7</f>
        <v>-6.416514097475913E-2</v>
      </c>
      <c r="AP34" s="34">
        <f>$I$28/'Fixed data'!$C$7</f>
        <v>-6.416514097475913E-2</v>
      </c>
      <c r="AQ34" s="34">
        <f>$I$28/'Fixed data'!$C$7</f>
        <v>-6.416514097475913E-2</v>
      </c>
      <c r="AR34" s="34">
        <f>$I$28/'Fixed data'!$C$7</f>
        <v>-6.416514097475913E-2</v>
      </c>
      <c r="AS34" s="34">
        <f>$I$28/'Fixed data'!$C$7</f>
        <v>-6.416514097475913E-2</v>
      </c>
      <c r="AT34" s="34">
        <f>$I$28/'Fixed data'!$C$7</f>
        <v>-6.416514097475913E-2</v>
      </c>
      <c r="AU34" s="34">
        <f>$I$28/'Fixed data'!$C$7</f>
        <v>-6.416514097475913E-2</v>
      </c>
      <c r="AV34" s="34">
        <f>$I$28/'Fixed data'!$C$7</f>
        <v>-6.416514097475913E-2</v>
      </c>
      <c r="AW34" s="34">
        <f>$I$28/'Fixed data'!$C$7</f>
        <v>-6.416514097475913E-2</v>
      </c>
      <c r="AX34" s="34">
        <f>$I$28/'Fixed data'!$C$7</f>
        <v>-6.416514097475913E-2</v>
      </c>
      <c r="AY34" s="34">
        <f>$I$28/'Fixed data'!$C$7</f>
        <v>-6.416514097475913E-2</v>
      </c>
      <c r="AZ34" s="34">
        <f>$I$28/'Fixed data'!$C$7</f>
        <v>-6.416514097475913E-2</v>
      </c>
      <c r="BA34" s="34">
        <f>$I$28/'Fixed data'!$C$7</f>
        <v>-6.416514097475913E-2</v>
      </c>
      <c r="BB34" s="34">
        <f>$I$28/'Fixed data'!$C$7</f>
        <v>-6.416514097475913E-2</v>
      </c>
      <c r="BC34" s="34"/>
      <c r="BD34" s="34"/>
    </row>
    <row r="35" spans="1:57" ht="16.5" hidden="1" customHeight="1" outlineLevel="1" x14ac:dyDescent="0.35">
      <c r="A35" s="115"/>
      <c r="B35" s="9" t="s">
        <v>6</v>
      </c>
      <c r="C35" s="11" t="s">
        <v>58</v>
      </c>
      <c r="D35" s="9" t="s">
        <v>40</v>
      </c>
      <c r="F35" s="34"/>
      <c r="G35" s="34"/>
      <c r="H35" s="34"/>
      <c r="I35" s="34"/>
      <c r="J35" s="34"/>
      <c r="K35" s="34">
        <f>$J$28/'Fixed data'!$C$7</f>
        <v>-6.0852614555150703E-2</v>
      </c>
      <c r="L35" s="34">
        <f>$J$28/'Fixed data'!$C$7</f>
        <v>-6.0852614555150703E-2</v>
      </c>
      <c r="M35" s="34">
        <f>$J$28/'Fixed data'!$C$7</f>
        <v>-6.0852614555150703E-2</v>
      </c>
      <c r="N35" s="34">
        <f>$J$28/'Fixed data'!$C$7</f>
        <v>-6.0852614555150703E-2</v>
      </c>
      <c r="O35" s="34">
        <f>$J$28/'Fixed data'!$C$7</f>
        <v>-6.0852614555150703E-2</v>
      </c>
      <c r="P35" s="34">
        <f>$J$28/'Fixed data'!$C$7</f>
        <v>-6.0852614555150703E-2</v>
      </c>
      <c r="Q35" s="34">
        <f>$J$28/'Fixed data'!$C$7</f>
        <v>-6.0852614555150703E-2</v>
      </c>
      <c r="R35" s="34">
        <f>$J$28/'Fixed data'!$C$7</f>
        <v>-6.0852614555150703E-2</v>
      </c>
      <c r="S35" s="34">
        <f>$J$28/'Fixed data'!$C$7</f>
        <v>-6.0852614555150703E-2</v>
      </c>
      <c r="T35" s="34">
        <f>$J$28/'Fixed data'!$C$7</f>
        <v>-6.0852614555150703E-2</v>
      </c>
      <c r="U35" s="34">
        <f>$J$28/'Fixed data'!$C$7</f>
        <v>-6.0852614555150703E-2</v>
      </c>
      <c r="V35" s="34">
        <f>$J$28/'Fixed data'!$C$7</f>
        <v>-6.0852614555150703E-2</v>
      </c>
      <c r="W35" s="34">
        <f>$J$28/'Fixed data'!$C$7</f>
        <v>-6.0852614555150703E-2</v>
      </c>
      <c r="X35" s="34">
        <f>$J$28/'Fixed data'!$C$7</f>
        <v>-6.0852614555150703E-2</v>
      </c>
      <c r="Y35" s="34">
        <f>$J$28/'Fixed data'!$C$7</f>
        <v>-6.0852614555150703E-2</v>
      </c>
      <c r="Z35" s="34">
        <f>$J$28/'Fixed data'!$C$7</f>
        <v>-6.0852614555150703E-2</v>
      </c>
      <c r="AA35" s="34">
        <f>$J$28/'Fixed data'!$C$7</f>
        <v>-6.0852614555150703E-2</v>
      </c>
      <c r="AB35" s="34">
        <f>$J$28/'Fixed data'!$C$7</f>
        <v>-6.0852614555150703E-2</v>
      </c>
      <c r="AC35" s="34">
        <f>$J$28/'Fixed data'!$C$7</f>
        <v>-6.0852614555150703E-2</v>
      </c>
      <c r="AD35" s="34">
        <f>$J$28/'Fixed data'!$C$7</f>
        <v>-6.0852614555150703E-2</v>
      </c>
      <c r="AE35" s="34">
        <f>$J$28/'Fixed data'!$C$7</f>
        <v>-6.0852614555150703E-2</v>
      </c>
      <c r="AF35" s="34">
        <f>$J$28/'Fixed data'!$C$7</f>
        <v>-6.0852614555150703E-2</v>
      </c>
      <c r="AG35" s="34">
        <f>$J$28/'Fixed data'!$C$7</f>
        <v>-6.0852614555150703E-2</v>
      </c>
      <c r="AH35" s="34">
        <f>$J$28/'Fixed data'!$C$7</f>
        <v>-6.0852614555150703E-2</v>
      </c>
      <c r="AI35" s="34">
        <f>$J$28/'Fixed data'!$C$7</f>
        <v>-6.0852614555150703E-2</v>
      </c>
      <c r="AJ35" s="34">
        <f>$J$28/'Fixed data'!$C$7</f>
        <v>-6.0852614555150703E-2</v>
      </c>
      <c r="AK35" s="34">
        <f>$J$28/'Fixed data'!$C$7</f>
        <v>-6.0852614555150703E-2</v>
      </c>
      <c r="AL35" s="34">
        <f>$J$28/'Fixed data'!$C$7</f>
        <v>-6.0852614555150703E-2</v>
      </c>
      <c r="AM35" s="34">
        <f>$J$28/'Fixed data'!$C$7</f>
        <v>-6.0852614555150703E-2</v>
      </c>
      <c r="AN35" s="34">
        <f>$J$28/'Fixed data'!$C$7</f>
        <v>-6.0852614555150703E-2</v>
      </c>
      <c r="AO35" s="34">
        <f>$J$28/'Fixed data'!$C$7</f>
        <v>-6.0852614555150703E-2</v>
      </c>
      <c r="AP35" s="34">
        <f>$J$28/'Fixed data'!$C$7</f>
        <v>-6.0852614555150703E-2</v>
      </c>
      <c r="AQ35" s="34">
        <f>$J$28/'Fixed data'!$C$7</f>
        <v>-6.0852614555150703E-2</v>
      </c>
      <c r="AR35" s="34">
        <f>$J$28/'Fixed data'!$C$7</f>
        <v>-6.0852614555150703E-2</v>
      </c>
      <c r="AS35" s="34">
        <f>$J$28/'Fixed data'!$C$7</f>
        <v>-6.0852614555150703E-2</v>
      </c>
      <c r="AT35" s="34">
        <f>$J$28/'Fixed data'!$C$7</f>
        <v>-6.0852614555150703E-2</v>
      </c>
      <c r="AU35" s="34">
        <f>$J$28/'Fixed data'!$C$7</f>
        <v>-6.0852614555150703E-2</v>
      </c>
      <c r="AV35" s="34">
        <f>$J$28/'Fixed data'!$C$7</f>
        <v>-6.0852614555150703E-2</v>
      </c>
      <c r="AW35" s="34">
        <f>$J$28/'Fixed data'!$C$7</f>
        <v>-6.0852614555150703E-2</v>
      </c>
      <c r="AX35" s="34">
        <f>$J$28/'Fixed data'!$C$7</f>
        <v>-6.0852614555150703E-2</v>
      </c>
      <c r="AY35" s="34">
        <f>$J$28/'Fixed data'!$C$7</f>
        <v>-6.0852614555150703E-2</v>
      </c>
      <c r="AZ35" s="34">
        <f>$J$28/'Fixed data'!$C$7</f>
        <v>-6.0852614555150703E-2</v>
      </c>
      <c r="BA35" s="34">
        <f>$J$28/'Fixed data'!$C$7</f>
        <v>-6.0852614555150703E-2</v>
      </c>
      <c r="BB35" s="34">
        <f>$J$28/'Fixed data'!$C$7</f>
        <v>-6.0852614555150703E-2</v>
      </c>
      <c r="BC35" s="34">
        <f>$J$28/'Fixed data'!$C$7</f>
        <v>-6.0852614555150703E-2</v>
      </c>
      <c r="BD35" s="34"/>
    </row>
    <row r="36" spans="1:57" ht="16.5" hidden="1" customHeight="1" outlineLevel="1" x14ac:dyDescent="0.35">
      <c r="A36" s="115"/>
      <c r="B36" s="9" t="s">
        <v>32</v>
      </c>
      <c r="C36" s="11" t="s">
        <v>59</v>
      </c>
      <c r="D36" s="9" t="s">
        <v>40</v>
      </c>
      <c r="F36" s="34"/>
      <c r="G36" s="34"/>
      <c r="H36" s="34"/>
      <c r="I36" s="34"/>
      <c r="J36" s="34"/>
      <c r="K36" s="34"/>
      <c r="L36" s="34">
        <f>$K$28/'Fixed data'!$C$7</f>
        <v>-5.7028217545273048E-2</v>
      </c>
      <c r="M36" s="34">
        <f>$K$28/'Fixed data'!$C$7</f>
        <v>-5.7028217545273048E-2</v>
      </c>
      <c r="N36" s="34">
        <f>$K$28/'Fixed data'!$C$7</f>
        <v>-5.7028217545273048E-2</v>
      </c>
      <c r="O36" s="34">
        <f>$K$28/'Fixed data'!$C$7</f>
        <v>-5.7028217545273048E-2</v>
      </c>
      <c r="P36" s="34">
        <f>$K$28/'Fixed data'!$C$7</f>
        <v>-5.7028217545273048E-2</v>
      </c>
      <c r="Q36" s="34">
        <f>$K$28/'Fixed data'!$C$7</f>
        <v>-5.7028217545273048E-2</v>
      </c>
      <c r="R36" s="34">
        <f>$K$28/'Fixed data'!$C$7</f>
        <v>-5.7028217545273048E-2</v>
      </c>
      <c r="S36" s="34">
        <f>$K$28/'Fixed data'!$C$7</f>
        <v>-5.7028217545273048E-2</v>
      </c>
      <c r="T36" s="34">
        <f>$K$28/'Fixed data'!$C$7</f>
        <v>-5.7028217545273048E-2</v>
      </c>
      <c r="U36" s="34">
        <f>$K$28/'Fixed data'!$C$7</f>
        <v>-5.7028217545273048E-2</v>
      </c>
      <c r="V36" s="34">
        <f>$K$28/'Fixed data'!$C$7</f>
        <v>-5.7028217545273048E-2</v>
      </c>
      <c r="W36" s="34">
        <f>$K$28/'Fixed data'!$C$7</f>
        <v>-5.7028217545273048E-2</v>
      </c>
      <c r="X36" s="34">
        <f>$K$28/'Fixed data'!$C$7</f>
        <v>-5.7028217545273048E-2</v>
      </c>
      <c r="Y36" s="34">
        <f>$K$28/'Fixed data'!$C$7</f>
        <v>-5.7028217545273048E-2</v>
      </c>
      <c r="Z36" s="34">
        <f>$K$28/'Fixed data'!$C$7</f>
        <v>-5.7028217545273048E-2</v>
      </c>
      <c r="AA36" s="34">
        <f>$K$28/'Fixed data'!$C$7</f>
        <v>-5.7028217545273048E-2</v>
      </c>
      <c r="AB36" s="34">
        <f>$K$28/'Fixed data'!$C$7</f>
        <v>-5.7028217545273048E-2</v>
      </c>
      <c r="AC36" s="34">
        <f>$K$28/'Fixed data'!$C$7</f>
        <v>-5.7028217545273048E-2</v>
      </c>
      <c r="AD36" s="34">
        <f>$K$28/'Fixed data'!$C$7</f>
        <v>-5.7028217545273048E-2</v>
      </c>
      <c r="AE36" s="34">
        <f>$K$28/'Fixed data'!$C$7</f>
        <v>-5.7028217545273048E-2</v>
      </c>
      <c r="AF36" s="34">
        <f>$K$28/'Fixed data'!$C$7</f>
        <v>-5.7028217545273048E-2</v>
      </c>
      <c r="AG36" s="34">
        <f>$K$28/'Fixed data'!$C$7</f>
        <v>-5.7028217545273048E-2</v>
      </c>
      <c r="AH36" s="34">
        <f>$K$28/'Fixed data'!$C$7</f>
        <v>-5.7028217545273048E-2</v>
      </c>
      <c r="AI36" s="34">
        <f>$K$28/'Fixed data'!$C$7</f>
        <v>-5.7028217545273048E-2</v>
      </c>
      <c r="AJ36" s="34">
        <f>$K$28/'Fixed data'!$C$7</f>
        <v>-5.7028217545273048E-2</v>
      </c>
      <c r="AK36" s="34">
        <f>$K$28/'Fixed data'!$C$7</f>
        <v>-5.7028217545273048E-2</v>
      </c>
      <c r="AL36" s="34">
        <f>$K$28/'Fixed data'!$C$7</f>
        <v>-5.7028217545273048E-2</v>
      </c>
      <c r="AM36" s="34">
        <f>$K$28/'Fixed data'!$C$7</f>
        <v>-5.7028217545273048E-2</v>
      </c>
      <c r="AN36" s="34">
        <f>$K$28/'Fixed data'!$C$7</f>
        <v>-5.7028217545273048E-2</v>
      </c>
      <c r="AO36" s="34">
        <f>$K$28/'Fixed data'!$C$7</f>
        <v>-5.7028217545273048E-2</v>
      </c>
      <c r="AP36" s="34">
        <f>$K$28/'Fixed data'!$C$7</f>
        <v>-5.7028217545273048E-2</v>
      </c>
      <c r="AQ36" s="34">
        <f>$K$28/'Fixed data'!$C$7</f>
        <v>-5.7028217545273048E-2</v>
      </c>
      <c r="AR36" s="34">
        <f>$K$28/'Fixed data'!$C$7</f>
        <v>-5.7028217545273048E-2</v>
      </c>
      <c r="AS36" s="34">
        <f>$K$28/'Fixed data'!$C$7</f>
        <v>-5.7028217545273048E-2</v>
      </c>
      <c r="AT36" s="34">
        <f>$K$28/'Fixed data'!$C$7</f>
        <v>-5.7028217545273048E-2</v>
      </c>
      <c r="AU36" s="34">
        <f>$K$28/'Fixed data'!$C$7</f>
        <v>-5.7028217545273048E-2</v>
      </c>
      <c r="AV36" s="34">
        <f>$K$28/'Fixed data'!$C$7</f>
        <v>-5.7028217545273048E-2</v>
      </c>
      <c r="AW36" s="34">
        <f>$K$28/'Fixed data'!$C$7</f>
        <v>-5.7028217545273048E-2</v>
      </c>
      <c r="AX36" s="34">
        <f>$K$28/'Fixed data'!$C$7</f>
        <v>-5.7028217545273048E-2</v>
      </c>
      <c r="AY36" s="34">
        <f>$K$28/'Fixed data'!$C$7</f>
        <v>-5.7028217545273048E-2</v>
      </c>
      <c r="AZ36" s="34">
        <f>$K$28/'Fixed data'!$C$7</f>
        <v>-5.7028217545273048E-2</v>
      </c>
      <c r="BA36" s="34">
        <f>$K$28/'Fixed data'!$C$7</f>
        <v>-5.7028217545273048E-2</v>
      </c>
      <c r="BB36" s="34">
        <f>$K$28/'Fixed data'!$C$7</f>
        <v>-5.7028217545273048E-2</v>
      </c>
      <c r="BC36" s="34">
        <f>$K$28/'Fixed data'!$C$7</f>
        <v>-5.7028217545273048E-2</v>
      </c>
      <c r="BD36" s="34">
        <f>$K$28/'Fixed data'!$C$7</f>
        <v>-5.7028217545273048E-2</v>
      </c>
    </row>
    <row r="37" spans="1:57" ht="16.5" hidden="1" customHeight="1" outlineLevel="1" x14ac:dyDescent="0.35">
      <c r="A37" s="115"/>
      <c r="B37" s="9" t="s">
        <v>33</v>
      </c>
      <c r="C37" s="11" t="s">
        <v>60</v>
      </c>
      <c r="D37" s="9" t="s">
        <v>40</v>
      </c>
      <c r="F37" s="34"/>
      <c r="G37" s="34"/>
      <c r="H37" s="34"/>
      <c r="I37" s="34"/>
      <c r="J37" s="34"/>
      <c r="K37" s="34"/>
      <c r="L37" s="34"/>
      <c r="M37" s="34">
        <f>$L$28/'Fixed data'!$C$7</f>
        <v>-5.2910099767581001E-2</v>
      </c>
      <c r="N37" s="34">
        <f>$L$28/'Fixed data'!$C$7</f>
        <v>-5.2910099767581001E-2</v>
      </c>
      <c r="O37" s="34">
        <f>$L$28/'Fixed data'!$C$7</f>
        <v>-5.2910099767581001E-2</v>
      </c>
      <c r="P37" s="34">
        <f>$L$28/'Fixed data'!$C$7</f>
        <v>-5.2910099767581001E-2</v>
      </c>
      <c r="Q37" s="34">
        <f>$L$28/'Fixed data'!$C$7</f>
        <v>-5.2910099767581001E-2</v>
      </c>
      <c r="R37" s="34">
        <f>$L$28/'Fixed data'!$C$7</f>
        <v>-5.2910099767581001E-2</v>
      </c>
      <c r="S37" s="34">
        <f>$L$28/'Fixed data'!$C$7</f>
        <v>-5.2910099767581001E-2</v>
      </c>
      <c r="T37" s="34">
        <f>$L$28/'Fixed data'!$C$7</f>
        <v>-5.2910099767581001E-2</v>
      </c>
      <c r="U37" s="34">
        <f>$L$28/'Fixed data'!$C$7</f>
        <v>-5.2910099767581001E-2</v>
      </c>
      <c r="V37" s="34">
        <f>$L$28/'Fixed data'!$C$7</f>
        <v>-5.2910099767581001E-2</v>
      </c>
      <c r="W37" s="34">
        <f>$L$28/'Fixed data'!$C$7</f>
        <v>-5.2910099767581001E-2</v>
      </c>
      <c r="X37" s="34">
        <f>$L$28/'Fixed data'!$C$7</f>
        <v>-5.2910099767581001E-2</v>
      </c>
      <c r="Y37" s="34">
        <f>$L$28/'Fixed data'!$C$7</f>
        <v>-5.2910099767581001E-2</v>
      </c>
      <c r="Z37" s="34">
        <f>$L$28/'Fixed data'!$C$7</f>
        <v>-5.2910099767581001E-2</v>
      </c>
      <c r="AA37" s="34">
        <f>$L$28/'Fixed data'!$C$7</f>
        <v>-5.2910099767581001E-2</v>
      </c>
      <c r="AB37" s="34">
        <f>$L$28/'Fixed data'!$C$7</f>
        <v>-5.2910099767581001E-2</v>
      </c>
      <c r="AC37" s="34">
        <f>$L$28/'Fixed data'!$C$7</f>
        <v>-5.2910099767581001E-2</v>
      </c>
      <c r="AD37" s="34">
        <f>$L$28/'Fixed data'!$C$7</f>
        <v>-5.2910099767581001E-2</v>
      </c>
      <c r="AE37" s="34">
        <f>$L$28/'Fixed data'!$C$7</f>
        <v>-5.2910099767581001E-2</v>
      </c>
      <c r="AF37" s="34">
        <f>$L$28/'Fixed data'!$C$7</f>
        <v>-5.2910099767581001E-2</v>
      </c>
      <c r="AG37" s="34">
        <f>$L$28/'Fixed data'!$C$7</f>
        <v>-5.2910099767581001E-2</v>
      </c>
      <c r="AH37" s="34">
        <f>$L$28/'Fixed data'!$C$7</f>
        <v>-5.2910099767581001E-2</v>
      </c>
      <c r="AI37" s="34">
        <f>$L$28/'Fixed data'!$C$7</f>
        <v>-5.2910099767581001E-2</v>
      </c>
      <c r="AJ37" s="34">
        <f>$L$28/'Fixed data'!$C$7</f>
        <v>-5.2910099767581001E-2</v>
      </c>
      <c r="AK37" s="34">
        <f>$L$28/'Fixed data'!$C$7</f>
        <v>-5.2910099767581001E-2</v>
      </c>
      <c r="AL37" s="34">
        <f>$L$28/'Fixed data'!$C$7</f>
        <v>-5.2910099767581001E-2</v>
      </c>
      <c r="AM37" s="34">
        <f>$L$28/'Fixed data'!$C$7</f>
        <v>-5.2910099767581001E-2</v>
      </c>
      <c r="AN37" s="34">
        <f>$L$28/'Fixed data'!$C$7</f>
        <v>-5.2910099767581001E-2</v>
      </c>
      <c r="AO37" s="34">
        <f>$L$28/'Fixed data'!$C$7</f>
        <v>-5.2910099767581001E-2</v>
      </c>
      <c r="AP37" s="34">
        <f>$L$28/'Fixed data'!$C$7</f>
        <v>-5.2910099767581001E-2</v>
      </c>
      <c r="AQ37" s="34">
        <f>$L$28/'Fixed data'!$C$7</f>
        <v>-5.2910099767581001E-2</v>
      </c>
      <c r="AR37" s="34">
        <f>$L$28/'Fixed data'!$C$7</f>
        <v>-5.2910099767581001E-2</v>
      </c>
      <c r="AS37" s="34">
        <f>$L$28/'Fixed data'!$C$7</f>
        <v>-5.2910099767581001E-2</v>
      </c>
      <c r="AT37" s="34">
        <f>$L$28/'Fixed data'!$C$7</f>
        <v>-5.2910099767581001E-2</v>
      </c>
      <c r="AU37" s="34">
        <f>$L$28/'Fixed data'!$C$7</f>
        <v>-5.2910099767581001E-2</v>
      </c>
      <c r="AV37" s="34">
        <f>$L$28/'Fixed data'!$C$7</f>
        <v>-5.2910099767581001E-2</v>
      </c>
      <c r="AW37" s="34">
        <f>$L$28/'Fixed data'!$C$7</f>
        <v>-5.2910099767581001E-2</v>
      </c>
      <c r="AX37" s="34">
        <f>$L$28/'Fixed data'!$C$7</f>
        <v>-5.2910099767581001E-2</v>
      </c>
      <c r="AY37" s="34">
        <f>$L$28/'Fixed data'!$C$7</f>
        <v>-5.2910099767581001E-2</v>
      </c>
      <c r="AZ37" s="34">
        <f>$L$28/'Fixed data'!$C$7</f>
        <v>-5.2910099767581001E-2</v>
      </c>
      <c r="BA37" s="34">
        <f>$L$28/'Fixed data'!$C$7</f>
        <v>-5.2910099767581001E-2</v>
      </c>
      <c r="BB37" s="34">
        <f>$L$28/'Fixed data'!$C$7</f>
        <v>-5.2910099767581001E-2</v>
      </c>
      <c r="BC37" s="34">
        <f>$L$28/'Fixed data'!$C$7</f>
        <v>-5.2910099767581001E-2</v>
      </c>
      <c r="BD37" s="34">
        <f>$L$28/'Fixed data'!$C$7</f>
        <v>-5.2910099767581001E-2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2.119030692621144E-2</v>
      </c>
      <c r="O38" s="34">
        <f>$M$28/'Fixed data'!$C$7</f>
        <v>2.119030692621144E-2</v>
      </c>
      <c r="P38" s="34">
        <f>$M$28/'Fixed data'!$C$7</f>
        <v>2.119030692621144E-2</v>
      </c>
      <c r="Q38" s="34">
        <f>$M$28/'Fixed data'!$C$7</f>
        <v>2.119030692621144E-2</v>
      </c>
      <c r="R38" s="34">
        <f>$M$28/'Fixed data'!$C$7</f>
        <v>2.119030692621144E-2</v>
      </c>
      <c r="S38" s="34">
        <f>$M$28/'Fixed data'!$C$7</f>
        <v>2.119030692621144E-2</v>
      </c>
      <c r="T38" s="34">
        <f>$M$28/'Fixed data'!$C$7</f>
        <v>2.119030692621144E-2</v>
      </c>
      <c r="U38" s="34">
        <f>$M$28/'Fixed data'!$C$7</f>
        <v>2.119030692621144E-2</v>
      </c>
      <c r="V38" s="34">
        <f>$M$28/'Fixed data'!$C$7</f>
        <v>2.119030692621144E-2</v>
      </c>
      <c r="W38" s="34">
        <f>$M$28/'Fixed data'!$C$7</f>
        <v>2.119030692621144E-2</v>
      </c>
      <c r="X38" s="34">
        <f>$M$28/'Fixed data'!$C$7</f>
        <v>2.119030692621144E-2</v>
      </c>
      <c r="Y38" s="34">
        <f>$M$28/'Fixed data'!$C$7</f>
        <v>2.119030692621144E-2</v>
      </c>
      <c r="Z38" s="34">
        <f>$M$28/'Fixed data'!$C$7</f>
        <v>2.119030692621144E-2</v>
      </c>
      <c r="AA38" s="34">
        <f>$M$28/'Fixed data'!$C$7</f>
        <v>2.119030692621144E-2</v>
      </c>
      <c r="AB38" s="34">
        <f>$M$28/'Fixed data'!$C$7</f>
        <v>2.119030692621144E-2</v>
      </c>
      <c r="AC38" s="34">
        <f>$M$28/'Fixed data'!$C$7</f>
        <v>2.119030692621144E-2</v>
      </c>
      <c r="AD38" s="34">
        <f>$M$28/'Fixed data'!$C$7</f>
        <v>2.119030692621144E-2</v>
      </c>
      <c r="AE38" s="34">
        <f>$M$28/'Fixed data'!$C$7</f>
        <v>2.119030692621144E-2</v>
      </c>
      <c r="AF38" s="34">
        <f>$M$28/'Fixed data'!$C$7</f>
        <v>2.119030692621144E-2</v>
      </c>
      <c r="AG38" s="34">
        <f>$M$28/'Fixed data'!$C$7</f>
        <v>2.119030692621144E-2</v>
      </c>
      <c r="AH38" s="34">
        <f>$M$28/'Fixed data'!$C$7</f>
        <v>2.119030692621144E-2</v>
      </c>
      <c r="AI38" s="34">
        <f>$M$28/'Fixed data'!$C$7</f>
        <v>2.119030692621144E-2</v>
      </c>
      <c r="AJ38" s="34">
        <f>$M$28/'Fixed data'!$C$7</f>
        <v>2.119030692621144E-2</v>
      </c>
      <c r="AK38" s="34">
        <f>$M$28/'Fixed data'!$C$7</f>
        <v>2.119030692621144E-2</v>
      </c>
      <c r="AL38" s="34">
        <f>$M$28/'Fixed data'!$C$7</f>
        <v>2.119030692621144E-2</v>
      </c>
      <c r="AM38" s="34">
        <f>$M$28/'Fixed data'!$C$7</f>
        <v>2.119030692621144E-2</v>
      </c>
      <c r="AN38" s="34">
        <f>$M$28/'Fixed data'!$C$7</f>
        <v>2.119030692621144E-2</v>
      </c>
      <c r="AO38" s="34">
        <f>$M$28/'Fixed data'!$C$7</f>
        <v>2.119030692621144E-2</v>
      </c>
      <c r="AP38" s="34">
        <f>$M$28/'Fixed data'!$C$7</f>
        <v>2.119030692621144E-2</v>
      </c>
      <c r="AQ38" s="34">
        <f>$M$28/'Fixed data'!$C$7</f>
        <v>2.119030692621144E-2</v>
      </c>
      <c r="AR38" s="34">
        <f>$M$28/'Fixed data'!$C$7</f>
        <v>2.119030692621144E-2</v>
      </c>
      <c r="AS38" s="34">
        <f>$M$28/'Fixed data'!$C$7</f>
        <v>2.119030692621144E-2</v>
      </c>
      <c r="AT38" s="34">
        <f>$M$28/'Fixed data'!$C$7</f>
        <v>2.119030692621144E-2</v>
      </c>
      <c r="AU38" s="34">
        <f>$M$28/'Fixed data'!$C$7</f>
        <v>2.119030692621144E-2</v>
      </c>
      <c r="AV38" s="34">
        <f>$M$28/'Fixed data'!$C$7</f>
        <v>2.119030692621144E-2</v>
      </c>
      <c r="AW38" s="34">
        <f>$M$28/'Fixed data'!$C$7</f>
        <v>2.119030692621144E-2</v>
      </c>
      <c r="AX38" s="34">
        <f>$M$28/'Fixed data'!$C$7</f>
        <v>2.119030692621144E-2</v>
      </c>
      <c r="AY38" s="34">
        <f>$M$28/'Fixed data'!$C$7</f>
        <v>2.119030692621144E-2</v>
      </c>
      <c r="AZ38" s="34">
        <f>$M$28/'Fixed data'!$C$7</f>
        <v>2.119030692621144E-2</v>
      </c>
      <c r="BA38" s="34">
        <f>$M$28/'Fixed data'!$C$7</f>
        <v>2.119030692621144E-2</v>
      </c>
      <c r="BB38" s="34">
        <f>$M$28/'Fixed data'!$C$7</f>
        <v>2.119030692621144E-2</v>
      </c>
      <c r="BC38" s="34">
        <f>$M$28/'Fixed data'!$C$7</f>
        <v>2.119030692621144E-2</v>
      </c>
      <c r="BD38" s="34">
        <f>$M$28/'Fixed data'!$C$7</f>
        <v>2.119030692621144E-2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2.3223539239912321E-2</v>
      </c>
      <c r="P39" s="34">
        <f>$N$28/'Fixed data'!$C$7</f>
        <v>2.3223539239912321E-2</v>
      </c>
      <c r="Q39" s="34">
        <f>$N$28/'Fixed data'!$C$7</f>
        <v>2.3223539239912321E-2</v>
      </c>
      <c r="R39" s="34">
        <f>$N$28/'Fixed data'!$C$7</f>
        <v>2.3223539239912321E-2</v>
      </c>
      <c r="S39" s="34">
        <f>$N$28/'Fixed data'!$C$7</f>
        <v>2.3223539239912321E-2</v>
      </c>
      <c r="T39" s="34">
        <f>$N$28/'Fixed data'!$C$7</f>
        <v>2.3223539239912321E-2</v>
      </c>
      <c r="U39" s="34">
        <f>$N$28/'Fixed data'!$C$7</f>
        <v>2.3223539239912321E-2</v>
      </c>
      <c r="V39" s="34">
        <f>$N$28/'Fixed data'!$C$7</f>
        <v>2.3223539239912321E-2</v>
      </c>
      <c r="W39" s="34">
        <f>$N$28/'Fixed data'!$C$7</f>
        <v>2.3223539239912321E-2</v>
      </c>
      <c r="X39" s="34">
        <f>$N$28/'Fixed data'!$C$7</f>
        <v>2.3223539239912321E-2</v>
      </c>
      <c r="Y39" s="34">
        <f>$N$28/'Fixed data'!$C$7</f>
        <v>2.3223539239912321E-2</v>
      </c>
      <c r="Z39" s="34">
        <f>$N$28/'Fixed data'!$C$7</f>
        <v>2.3223539239912321E-2</v>
      </c>
      <c r="AA39" s="34">
        <f>$N$28/'Fixed data'!$C$7</f>
        <v>2.3223539239912321E-2</v>
      </c>
      <c r="AB39" s="34">
        <f>$N$28/'Fixed data'!$C$7</f>
        <v>2.3223539239912321E-2</v>
      </c>
      <c r="AC39" s="34">
        <f>$N$28/'Fixed data'!$C$7</f>
        <v>2.3223539239912321E-2</v>
      </c>
      <c r="AD39" s="34">
        <f>$N$28/'Fixed data'!$C$7</f>
        <v>2.3223539239912321E-2</v>
      </c>
      <c r="AE39" s="34">
        <f>$N$28/'Fixed data'!$C$7</f>
        <v>2.3223539239912321E-2</v>
      </c>
      <c r="AF39" s="34">
        <f>$N$28/'Fixed data'!$C$7</f>
        <v>2.3223539239912321E-2</v>
      </c>
      <c r="AG39" s="34">
        <f>$N$28/'Fixed data'!$C$7</f>
        <v>2.3223539239912321E-2</v>
      </c>
      <c r="AH39" s="34">
        <f>$N$28/'Fixed data'!$C$7</f>
        <v>2.3223539239912321E-2</v>
      </c>
      <c r="AI39" s="34">
        <f>$N$28/'Fixed data'!$C$7</f>
        <v>2.3223539239912321E-2</v>
      </c>
      <c r="AJ39" s="34">
        <f>$N$28/'Fixed data'!$C$7</f>
        <v>2.3223539239912321E-2</v>
      </c>
      <c r="AK39" s="34">
        <f>$N$28/'Fixed data'!$C$7</f>
        <v>2.3223539239912321E-2</v>
      </c>
      <c r="AL39" s="34">
        <f>$N$28/'Fixed data'!$C$7</f>
        <v>2.3223539239912321E-2</v>
      </c>
      <c r="AM39" s="34">
        <f>$N$28/'Fixed data'!$C$7</f>
        <v>2.3223539239912321E-2</v>
      </c>
      <c r="AN39" s="34">
        <f>$N$28/'Fixed data'!$C$7</f>
        <v>2.3223539239912321E-2</v>
      </c>
      <c r="AO39" s="34">
        <f>$N$28/'Fixed data'!$C$7</f>
        <v>2.3223539239912321E-2</v>
      </c>
      <c r="AP39" s="34">
        <f>$N$28/'Fixed data'!$C$7</f>
        <v>2.3223539239912321E-2</v>
      </c>
      <c r="AQ39" s="34">
        <f>$N$28/'Fixed data'!$C$7</f>
        <v>2.3223539239912321E-2</v>
      </c>
      <c r="AR39" s="34">
        <f>$N$28/'Fixed data'!$C$7</f>
        <v>2.3223539239912321E-2</v>
      </c>
      <c r="AS39" s="34">
        <f>$N$28/'Fixed data'!$C$7</f>
        <v>2.3223539239912321E-2</v>
      </c>
      <c r="AT39" s="34">
        <f>$N$28/'Fixed data'!$C$7</f>
        <v>2.3223539239912321E-2</v>
      </c>
      <c r="AU39" s="34">
        <f>$N$28/'Fixed data'!$C$7</f>
        <v>2.3223539239912321E-2</v>
      </c>
      <c r="AV39" s="34">
        <f>$N$28/'Fixed data'!$C$7</f>
        <v>2.3223539239912321E-2</v>
      </c>
      <c r="AW39" s="34">
        <f>$N$28/'Fixed data'!$C$7</f>
        <v>2.3223539239912321E-2</v>
      </c>
      <c r="AX39" s="34">
        <f>$N$28/'Fixed data'!$C$7</f>
        <v>2.3223539239912321E-2</v>
      </c>
      <c r="AY39" s="34">
        <f>$N$28/'Fixed data'!$C$7</f>
        <v>2.3223539239912321E-2</v>
      </c>
      <c r="AZ39" s="34">
        <f>$N$28/'Fixed data'!$C$7</f>
        <v>2.3223539239912321E-2</v>
      </c>
      <c r="BA39" s="34">
        <f>$N$28/'Fixed data'!$C$7</f>
        <v>2.3223539239912321E-2</v>
      </c>
      <c r="BB39" s="34">
        <f>$N$28/'Fixed data'!$C$7</f>
        <v>2.3223539239912321E-2</v>
      </c>
      <c r="BC39" s="34">
        <f>$N$28/'Fixed data'!$C$7</f>
        <v>2.3223539239912321E-2</v>
      </c>
      <c r="BD39" s="34">
        <f>$N$28/'Fixed data'!$C$7</f>
        <v>2.3223539239912321E-2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2.4999218061797432E-2</v>
      </c>
      <c r="Q40" s="34">
        <f>$O$28/'Fixed data'!$C$7</f>
        <v>2.4999218061797432E-2</v>
      </c>
      <c r="R40" s="34">
        <f>$O$28/'Fixed data'!$C$7</f>
        <v>2.4999218061797432E-2</v>
      </c>
      <c r="S40" s="34">
        <f>$O$28/'Fixed data'!$C$7</f>
        <v>2.4999218061797432E-2</v>
      </c>
      <c r="T40" s="34">
        <f>$O$28/'Fixed data'!$C$7</f>
        <v>2.4999218061797432E-2</v>
      </c>
      <c r="U40" s="34">
        <f>$O$28/'Fixed data'!$C$7</f>
        <v>2.4999218061797432E-2</v>
      </c>
      <c r="V40" s="34">
        <f>$O$28/'Fixed data'!$C$7</f>
        <v>2.4999218061797432E-2</v>
      </c>
      <c r="W40" s="34">
        <f>$O$28/'Fixed data'!$C$7</f>
        <v>2.4999218061797432E-2</v>
      </c>
      <c r="X40" s="34">
        <f>$O$28/'Fixed data'!$C$7</f>
        <v>2.4999218061797432E-2</v>
      </c>
      <c r="Y40" s="34">
        <f>$O$28/'Fixed data'!$C$7</f>
        <v>2.4999218061797432E-2</v>
      </c>
      <c r="Z40" s="34">
        <f>$O$28/'Fixed data'!$C$7</f>
        <v>2.4999218061797432E-2</v>
      </c>
      <c r="AA40" s="34">
        <f>$O$28/'Fixed data'!$C$7</f>
        <v>2.4999218061797432E-2</v>
      </c>
      <c r="AB40" s="34">
        <f>$O$28/'Fixed data'!$C$7</f>
        <v>2.4999218061797432E-2</v>
      </c>
      <c r="AC40" s="34">
        <f>$O$28/'Fixed data'!$C$7</f>
        <v>2.4999218061797432E-2</v>
      </c>
      <c r="AD40" s="34">
        <f>$O$28/'Fixed data'!$C$7</f>
        <v>2.4999218061797432E-2</v>
      </c>
      <c r="AE40" s="34">
        <f>$O$28/'Fixed data'!$C$7</f>
        <v>2.4999218061797432E-2</v>
      </c>
      <c r="AF40" s="34">
        <f>$O$28/'Fixed data'!$C$7</f>
        <v>2.4999218061797432E-2</v>
      </c>
      <c r="AG40" s="34">
        <f>$O$28/'Fixed data'!$C$7</f>
        <v>2.4999218061797432E-2</v>
      </c>
      <c r="AH40" s="34">
        <f>$O$28/'Fixed data'!$C$7</f>
        <v>2.4999218061797432E-2</v>
      </c>
      <c r="AI40" s="34">
        <f>$O$28/'Fixed data'!$C$7</f>
        <v>2.4999218061797432E-2</v>
      </c>
      <c r="AJ40" s="34">
        <f>$O$28/'Fixed data'!$C$7</f>
        <v>2.4999218061797432E-2</v>
      </c>
      <c r="AK40" s="34">
        <f>$O$28/'Fixed data'!$C$7</f>
        <v>2.4999218061797432E-2</v>
      </c>
      <c r="AL40" s="34">
        <f>$O$28/'Fixed data'!$C$7</f>
        <v>2.4999218061797432E-2</v>
      </c>
      <c r="AM40" s="34">
        <f>$O$28/'Fixed data'!$C$7</f>
        <v>2.4999218061797432E-2</v>
      </c>
      <c r="AN40" s="34">
        <f>$O$28/'Fixed data'!$C$7</f>
        <v>2.4999218061797432E-2</v>
      </c>
      <c r="AO40" s="34">
        <f>$O$28/'Fixed data'!$C$7</f>
        <v>2.4999218061797432E-2</v>
      </c>
      <c r="AP40" s="34">
        <f>$O$28/'Fixed data'!$C$7</f>
        <v>2.4999218061797432E-2</v>
      </c>
      <c r="AQ40" s="34">
        <f>$O$28/'Fixed data'!$C$7</f>
        <v>2.4999218061797432E-2</v>
      </c>
      <c r="AR40" s="34">
        <f>$O$28/'Fixed data'!$C$7</f>
        <v>2.4999218061797432E-2</v>
      </c>
      <c r="AS40" s="34">
        <f>$O$28/'Fixed data'!$C$7</f>
        <v>2.4999218061797432E-2</v>
      </c>
      <c r="AT40" s="34">
        <f>$O$28/'Fixed data'!$C$7</f>
        <v>2.4999218061797432E-2</v>
      </c>
      <c r="AU40" s="34">
        <f>$O$28/'Fixed data'!$C$7</f>
        <v>2.4999218061797432E-2</v>
      </c>
      <c r="AV40" s="34">
        <f>$O$28/'Fixed data'!$C$7</f>
        <v>2.4999218061797432E-2</v>
      </c>
      <c r="AW40" s="34">
        <f>$O$28/'Fixed data'!$C$7</f>
        <v>2.4999218061797432E-2</v>
      </c>
      <c r="AX40" s="34">
        <f>$O$28/'Fixed data'!$C$7</f>
        <v>2.4999218061797432E-2</v>
      </c>
      <c r="AY40" s="34">
        <f>$O$28/'Fixed data'!$C$7</f>
        <v>2.4999218061797432E-2</v>
      </c>
      <c r="AZ40" s="34">
        <f>$O$28/'Fixed data'!$C$7</f>
        <v>2.4999218061797432E-2</v>
      </c>
      <c r="BA40" s="34">
        <f>$O$28/'Fixed data'!$C$7</f>
        <v>2.4999218061797432E-2</v>
      </c>
      <c r="BB40" s="34">
        <f>$O$28/'Fixed data'!$C$7</f>
        <v>2.4999218061797432E-2</v>
      </c>
      <c r="BC40" s="34">
        <f>$O$28/'Fixed data'!$C$7</f>
        <v>2.4999218061797432E-2</v>
      </c>
      <c r="BD40" s="34">
        <f>$O$28/'Fixed data'!$C$7</f>
        <v>2.4999218061797432E-2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2.6491212065757812E-2</v>
      </c>
      <c r="R41" s="34">
        <f>$P$28/'Fixed data'!$C$7</f>
        <v>2.6491212065757812E-2</v>
      </c>
      <c r="S41" s="34">
        <f>$P$28/'Fixed data'!$C$7</f>
        <v>2.6491212065757812E-2</v>
      </c>
      <c r="T41" s="34">
        <f>$P$28/'Fixed data'!$C$7</f>
        <v>2.6491212065757812E-2</v>
      </c>
      <c r="U41" s="34">
        <f>$P$28/'Fixed data'!$C$7</f>
        <v>2.6491212065757812E-2</v>
      </c>
      <c r="V41" s="34">
        <f>$P$28/'Fixed data'!$C$7</f>
        <v>2.6491212065757812E-2</v>
      </c>
      <c r="W41" s="34">
        <f>$P$28/'Fixed data'!$C$7</f>
        <v>2.6491212065757812E-2</v>
      </c>
      <c r="X41" s="34">
        <f>$P$28/'Fixed data'!$C$7</f>
        <v>2.6491212065757812E-2</v>
      </c>
      <c r="Y41" s="34">
        <f>$P$28/'Fixed data'!$C$7</f>
        <v>2.6491212065757812E-2</v>
      </c>
      <c r="Z41" s="34">
        <f>$P$28/'Fixed data'!$C$7</f>
        <v>2.6491212065757812E-2</v>
      </c>
      <c r="AA41" s="34">
        <f>$P$28/'Fixed data'!$C$7</f>
        <v>2.6491212065757812E-2</v>
      </c>
      <c r="AB41" s="34">
        <f>$P$28/'Fixed data'!$C$7</f>
        <v>2.6491212065757812E-2</v>
      </c>
      <c r="AC41" s="34">
        <f>$P$28/'Fixed data'!$C$7</f>
        <v>2.6491212065757812E-2</v>
      </c>
      <c r="AD41" s="34">
        <f>$P$28/'Fixed data'!$C$7</f>
        <v>2.6491212065757812E-2</v>
      </c>
      <c r="AE41" s="34">
        <f>$P$28/'Fixed data'!$C$7</f>
        <v>2.6491212065757812E-2</v>
      </c>
      <c r="AF41" s="34">
        <f>$P$28/'Fixed data'!$C$7</f>
        <v>2.6491212065757812E-2</v>
      </c>
      <c r="AG41" s="34">
        <f>$P$28/'Fixed data'!$C$7</f>
        <v>2.6491212065757812E-2</v>
      </c>
      <c r="AH41" s="34">
        <f>$P$28/'Fixed data'!$C$7</f>
        <v>2.6491212065757812E-2</v>
      </c>
      <c r="AI41" s="34">
        <f>$P$28/'Fixed data'!$C$7</f>
        <v>2.6491212065757812E-2</v>
      </c>
      <c r="AJ41" s="34">
        <f>$P$28/'Fixed data'!$C$7</f>
        <v>2.6491212065757812E-2</v>
      </c>
      <c r="AK41" s="34">
        <f>$P$28/'Fixed data'!$C$7</f>
        <v>2.6491212065757812E-2</v>
      </c>
      <c r="AL41" s="34">
        <f>$P$28/'Fixed data'!$C$7</f>
        <v>2.6491212065757812E-2</v>
      </c>
      <c r="AM41" s="34">
        <f>$P$28/'Fixed data'!$C$7</f>
        <v>2.6491212065757812E-2</v>
      </c>
      <c r="AN41" s="34">
        <f>$P$28/'Fixed data'!$C$7</f>
        <v>2.6491212065757812E-2</v>
      </c>
      <c r="AO41" s="34">
        <f>$P$28/'Fixed data'!$C$7</f>
        <v>2.6491212065757812E-2</v>
      </c>
      <c r="AP41" s="34">
        <f>$P$28/'Fixed data'!$C$7</f>
        <v>2.6491212065757812E-2</v>
      </c>
      <c r="AQ41" s="34">
        <f>$P$28/'Fixed data'!$C$7</f>
        <v>2.6491212065757812E-2</v>
      </c>
      <c r="AR41" s="34">
        <f>$P$28/'Fixed data'!$C$7</f>
        <v>2.6491212065757812E-2</v>
      </c>
      <c r="AS41" s="34">
        <f>$P$28/'Fixed data'!$C$7</f>
        <v>2.6491212065757812E-2</v>
      </c>
      <c r="AT41" s="34">
        <f>$P$28/'Fixed data'!$C$7</f>
        <v>2.6491212065757812E-2</v>
      </c>
      <c r="AU41" s="34">
        <f>$P$28/'Fixed data'!$C$7</f>
        <v>2.6491212065757812E-2</v>
      </c>
      <c r="AV41" s="34">
        <f>$P$28/'Fixed data'!$C$7</f>
        <v>2.6491212065757812E-2</v>
      </c>
      <c r="AW41" s="34">
        <f>$P$28/'Fixed data'!$C$7</f>
        <v>2.6491212065757812E-2</v>
      </c>
      <c r="AX41" s="34">
        <f>$P$28/'Fixed data'!$C$7</f>
        <v>2.6491212065757812E-2</v>
      </c>
      <c r="AY41" s="34">
        <f>$P$28/'Fixed data'!$C$7</f>
        <v>2.6491212065757812E-2</v>
      </c>
      <c r="AZ41" s="34">
        <f>$P$28/'Fixed data'!$C$7</f>
        <v>2.6491212065757812E-2</v>
      </c>
      <c r="BA41" s="34">
        <f>$P$28/'Fixed data'!$C$7</f>
        <v>2.6491212065757812E-2</v>
      </c>
      <c r="BB41" s="34">
        <f>$P$28/'Fixed data'!$C$7</f>
        <v>2.6491212065757812E-2</v>
      </c>
      <c r="BC41" s="34">
        <f>$P$28/'Fixed data'!$C$7</f>
        <v>2.6491212065757812E-2</v>
      </c>
      <c r="BD41" s="34">
        <f>$P$28/'Fixed data'!$C$7</f>
        <v>2.6491212065757812E-2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2.7743272940471131E-2</v>
      </c>
      <c r="S42" s="34">
        <f>$Q$28/'Fixed data'!$C$7</f>
        <v>2.7743272940471131E-2</v>
      </c>
      <c r="T42" s="34">
        <f>$Q$28/'Fixed data'!$C$7</f>
        <v>2.7743272940471131E-2</v>
      </c>
      <c r="U42" s="34">
        <f>$Q$28/'Fixed data'!$C$7</f>
        <v>2.7743272940471131E-2</v>
      </c>
      <c r="V42" s="34">
        <f>$Q$28/'Fixed data'!$C$7</f>
        <v>2.7743272940471131E-2</v>
      </c>
      <c r="W42" s="34">
        <f>$Q$28/'Fixed data'!$C$7</f>
        <v>2.7743272940471131E-2</v>
      </c>
      <c r="X42" s="34">
        <f>$Q$28/'Fixed data'!$C$7</f>
        <v>2.7743272940471131E-2</v>
      </c>
      <c r="Y42" s="34">
        <f>$Q$28/'Fixed data'!$C$7</f>
        <v>2.7743272940471131E-2</v>
      </c>
      <c r="Z42" s="34">
        <f>$Q$28/'Fixed data'!$C$7</f>
        <v>2.7743272940471131E-2</v>
      </c>
      <c r="AA42" s="34">
        <f>$Q$28/'Fixed data'!$C$7</f>
        <v>2.7743272940471131E-2</v>
      </c>
      <c r="AB42" s="34">
        <f>$Q$28/'Fixed data'!$C$7</f>
        <v>2.7743272940471131E-2</v>
      </c>
      <c r="AC42" s="34">
        <f>$Q$28/'Fixed data'!$C$7</f>
        <v>2.7743272940471131E-2</v>
      </c>
      <c r="AD42" s="34">
        <f>$Q$28/'Fixed data'!$C$7</f>
        <v>2.7743272940471131E-2</v>
      </c>
      <c r="AE42" s="34">
        <f>$Q$28/'Fixed data'!$C$7</f>
        <v>2.7743272940471131E-2</v>
      </c>
      <c r="AF42" s="34">
        <f>$Q$28/'Fixed data'!$C$7</f>
        <v>2.7743272940471131E-2</v>
      </c>
      <c r="AG42" s="34">
        <f>$Q$28/'Fixed data'!$C$7</f>
        <v>2.7743272940471131E-2</v>
      </c>
      <c r="AH42" s="34">
        <f>$Q$28/'Fixed data'!$C$7</f>
        <v>2.7743272940471131E-2</v>
      </c>
      <c r="AI42" s="34">
        <f>$Q$28/'Fixed data'!$C$7</f>
        <v>2.7743272940471131E-2</v>
      </c>
      <c r="AJ42" s="34">
        <f>$Q$28/'Fixed data'!$C$7</f>
        <v>2.7743272940471131E-2</v>
      </c>
      <c r="AK42" s="34">
        <f>$Q$28/'Fixed data'!$C$7</f>
        <v>2.7743272940471131E-2</v>
      </c>
      <c r="AL42" s="34">
        <f>$Q$28/'Fixed data'!$C$7</f>
        <v>2.7743272940471131E-2</v>
      </c>
      <c r="AM42" s="34">
        <f>$Q$28/'Fixed data'!$C$7</f>
        <v>2.7743272940471131E-2</v>
      </c>
      <c r="AN42" s="34">
        <f>$Q$28/'Fixed data'!$C$7</f>
        <v>2.7743272940471131E-2</v>
      </c>
      <c r="AO42" s="34">
        <f>$Q$28/'Fixed data'!$C$7</f>
        <v>2.7743272940471131E-2</v>
      </c>
      <c r="AP42" s="34">
        <f>$Q$28/'Fixed data'!$C$7</f>
        <v>2.7743272940471131E-2</v>
      </c>
      <c r="AQ42" s="34">
        <f>$Q$28/'Fixed data'!$C$7</f>
        <v>2.7743272940471131E-2</v>
      </c>
      <c r="AR42" s="34">
        <f>$Q$28/'Fixed data'!$C$7</f>
        <v>2.7743272940471131E-2</v>
      </c>
      <c r="AS42" s="34">
        <f>$Q$28/'Fixed data'!$C$7</f>
        <v>2.7743272940471131E-2</v>
      </c>
      <c r="AT42" s="34">
        <f>$Q$28/'Fixed data'!$C$7</f>
        <v>2.7743272940471131E-2</v>
      </c>
      <c r="AU42" s="34">
        <f>$Q$28/'Fixed data'!$C$7</f>
        <v>2.7743272940471131E-2</v>
      </c>
      <c r="AV42" s="34">
        <f>$Q$28/'Fixed data'!$C$7</f>
        <v>2.7743272940471131E-2</v>
      </c>
      <c r="AW42" s="34">
        <f>$Q$28/'Fixed data'!$C$7</f>
        <v>2.7743272940471131E-2</v>
      </c>
      <c r="AX42" s="34">
        <f>$Q$28/'Fixed data'!$C$7</f>
        <v>2.7743272940471131E-2</v>
      </c>
      <c r="AY42" s="34">
        <f>$Q$28/'Fixed data'!$C$7</f>
        <v>2.7743272940471131E-2</v>
      </c>
      <c r="AZ42" s="34">
        <f>$Q$28/'Fixed data'!$C$7</f>
        <v>2.7743272940471131E-2</v>
      </c>
      <c r="BA42" s="34">
        <f>$Q$28/'Fixed data'!$C$7</f>
        <v>2.7743272940471131E-2</v>
      </c>
      <c r="BB42" s="34">
        <f>$Q$28/'Fixed data'!$C$7</f>
        <v>2.7743272940471131E-2</v>
      </c>
      <c r="BC42" s="34">
        <f>$Q$28/'Fixed data'!$C$7</f>
        <v>2.7743272940471131E-2</v>
      </c>
      <c r="BD42" s="34">
        <f>$Q$28/'Fixed data'!$C$7</f>
        <v>2.7743272940471131E-2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2.878071808196319E-2</v>
      </c>
      <c r="T43" s="34">
        <f>$R$28/'Fixed data'!$C$7</f>
        <v>2.878071808196319E-2</v>
      </c>
      <c r="U43" s="34">
        <f>$R$28/'Fixed data'!$C$7</f>
        <v>2.878071808196319E-2</v>
      </c>
      <c r="V43" s="34">
        <f>$R$28/'Fixed data'!$C$7</f>
        <v>2.878071808196319E-2</v>
      </c>
      <c r="W43" s="34">
        <f>$R$28/'Fixed data'!$C$7</f>
        <v>2.878071808196319E-2</v>
      </c>
      <c r="X43" s="34">
        <f>$R$28/'Fixed data'!$C$7</f>
        <v>2.878071808196319E-2</v>
      </c>
      <c r="Y43" s="34">
        <f>$R$28/'Fixed data'!$C$7</f>
        <v>2.878071808196319E-2</v>
      </c>
      <c r="Z43" s="34">
        <f>$R$28/'Fixed data'!$C$7</f>
        <v>2.878071808196319E-2</v>
      </c>
      <c r="AA43" s="34">
        <f>$R$28/'Fixed data'!$C$7</f>
        <v>2.878071808196319E-2</v>
      </c>
      <c r="AB43" s="34">
        <f>$R$28/'Fixed data'!$C$7</f>
        <v>2.878071808196319E-2</v>
      </c>
      <c r="AC43" s="34">
        <f>$R$28/'Fixed data'!$C$7</f>
        <v>2.878071808196319E-2</v>
      </c>
      <c r="AD43" s="34">
        <f>$R$28/'Fixed data'!$C$7</f>
        <v>2.878071808196319E-2</v>
      </c>
      <c r="AE43" s="34">
        <f>$R$28/'Fixed data'!$C$7</f>
        <v>2.878071808196319E-2</v>
      </c>
      <c r="AF43" s="34">
        <f>$R$28/'Fixed data'!$C$7</f>
        <v>2.878071808196319E-2</v>
      </c>
      <c r="AG43" s="34">
        <f>$R$28/'Fixed data'!$C$7</f>
        <v>2.878071808196319E-2</v>
      </c>
      <c r="AH43" s="34">
        <f>$R$28/'Fixed data'!$C$7</f>
        <v>2.878071808196319E-2</v>
      </c>
      <c r="AI43" s="34">
        <f>$R$28/'Fixed data'!$C$7</f>
        <v>2.878071808196319E-2</v>
      </c>
      <c r="AJ43" s="34">
        <f>$R$28/'Fixed data'!$C$7</f>
        <v>2.878071808196319E-2</v>
      </c>
      <c r="AK43" s="34">
        <f>$R$28/'Fixed data'!$C$7</f>
        <v>2.878071808196319E-2</v>
      </c>
      <c r="AL43" s="34">
        <f>$R$28/'Fixed data'!$C$7</f>
        <v>2.878071808196319E-2</v>
      </c>
      <c r="AM43" s="34">
        <f>$R$28/'Fixed data'!$C$7</f>
        <v>2.878071808196319E-2</v>
      </c>
      <c r="AN43" s="34">
        <f>$R$28/'Fixed data'!$C$7</f>
        <v>2.878071808196319E-2</v>
      </c>
      <c r="AO43" s="34">
        <f>$R$28/'Fixed data'!$C$7</f>
        <v>2.878071808196319E-2</v>
      </c>
      <c r="AP43" s="34">
        <f>$R$28/'Fixed data'!$C$7</f>
        <v>2.878071808196319E-2</v>
      </c>
      <c r="AQ43" s="34">
        <f>$R$28/'Fixed data'!$C$7</f>
        <v>2.878071808196319E-2</v>
      </c>
      <c r="AR43" s="34">
        <f>$R$28/'Fixed data'!$C$7</f>
        <v>2.878071808196319E-2</v>
      </c>
      <c r="AS43" s="34">
        <f>$R$28/'Fixed data'!$C$7</f>
        <v>2.878071808196319E-2</v>
      </c>
      <c r="AT43" s="34">
        <f>$R$28/'Fixed data'!$C$7</f>
        <v>2.878071808196319E-2</v>
      </c>
      <c r="AU43" s="34">
        <f>$R$28/'Fixed data'!$C$7</f>
        <v>2.878071808196319E-2</v>
      </c>
      <c r="AV43" s="34">
        <f>$R$28/'Fixed data'!$C$7</f>
        <v>2.878071808196319E-2</v>
      </c>
      <c r="AW43" s="34">
        <f>$R$28/'Fixed data'!$C$7</f>
        <v>2.878071808196319E-2</v>
      </c>
      <c r="AX43" s="34">
        <f>$R$28/'Fixed data'!$C$7</f>
        <v>2.878071808196319E-2</v>
      </c>
      <c r="AY43" s="34">
        <f>$R$28/'Fixed data'!$C$7</f>
        <v>2.878071808196319E-2</v>
      </c>
      <c r="AZ43" s="34">
        <f>$R$28/'Fixed data'!$C$7</f>
        <v>2.878071808196319E-2</v>
      </c>
      <c r="BA43" s="34">
        <f>$R$28/'Fixed data'!$C$7</f>
        <v>2.878071808196319E-2</v>
      </c>
      <c r="BB43" s="34">
        <f>$R$28/'Fixed data'!$C$7</f>
        <v>2.878071808196319E-2</v>
      </c>
      <c r="BC43" s="34">
        <f>$R$28/'Fixed data'!$C$7</f>
        <v>2.878071808196319E-2</v>
      </c>
      <c r="BD43" s="34">
        <f>$R$28/'Fixed data'!$C$7</f>
        <v>2.878071808196319E-2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2.9494207951762268E-2</v>
      </c>
      <c r="U44" s="34">
        <f>$S$28/'Fixed data'!$C$7</f>
        <v>2.9494207951762268E-2</v>
      </c>
      <c r="V44" s="34">
        <f>$S$28/'Fixed data'!$C$7</f>
        <v>2.9494207951762268E-2</v>
      </c>
      <c r="W44" s="34">
        <f>$S$28/'Fixed data'!$C$7</f>
        <v>2.9494207951762268E-2</v>
      </c>
      <c r="X44" s="34">
        <f>$S$28/'Fixed data'!$C$7</f>
        <v>2.9494207951762268E-2</v>
      </c>
      <c r="Y44" s="34">
        <f>$S$28/'Fixed data'!$C$7</f>
        <v>2.9494207951762268E-2</v>
      </c>
      <c r="Z44" s="34">
        <f>$S$28/'Fixed data'!$C$7</f>
        <v>2.9494207951762268E-2</v>
      </c>
      <c r="AA44" s="34">
        <f>$S$28/'Fixed data'!$C$7</f>
        <v>2.9494207951762268E-2</v>
      </c>
      <c r="AB44" s="34">
        <f>$S$28/'Fixed data'!$C$7</f>
        <v>2.9494207951762268E-2</v>
      </c>
      <c r="AC44" s="34">
        <f>$S$28/'Fixed data'!$C$7</f>
        <v>2.9494207951762268E-2</v>
      </c>
      <c r="AD44" s="34">
        <f>$S$28/'Fixed data'!$C$7</f>
        <v>2.9494207951762268E-2</v>
      </c>
      <c r="AE44" s="34">
        <f>$S$28/'Fixed data'!$C$7</f>
        <v>2.9494207951762268E-2</v>
      </c>
      <c r="AF44" s="34">
        <f>$S$28/'Fixed data'!$C$7</f>
        <v>2.9494207951762268E-2</v>
      </c>
      <c r="AG44" s="34">
        <f>$S$28/'Fixed data'!$C$7</f>
        <v>2.9494207951762268E-2</v>
      </c>
      <c r="AH44" s="34">
        <f>$S$28/'Fixed data'!$C$7</f>
        <v>2.9494207951762268E-2</v>
      </c>
      <c r="AI44" s="34">
        <f>$S$28/'Fixed data'!$C$7</f>
        <v>2.9494207951762268E-2</v>
      </c>
      <c r="AJ44" s="34">
        <f>$S$28/'Fixed data'!$C$7</f>
        <v>2.9494207951762268E-2</v>
      </c>
      <c r="AK44" s="34">
        <f>$S$28/'Fixed data'!$C$7</f>
        <v>2.9494207951762268E-2</v>
      </c>
      <c r="AL44" s="34">
        <f>$S$28/'Fixed data'!$C$7</f>
        <v>2.9494207951762268E-2</v>
      </c>
      <c r="AM44" s="34">
        <f>$S$28/'Fixed data'!$C$7</f>
        <v>2.9494207951762268E-2</v>
      </c>
      <c r="AN44" s="34">
        <f>$S$28/'Fixed data'!$C$7</f>
        <v>2.9494207951762268E-2</v>
      </c>
      <c r="AO44" s="34">
        <f>$S$28/'Fixed data'!$C$7</f>
        <v>2.9494207951762268E-2</v>
      </c>
      <c r="AP44" s="34">
        <f>$S$28/'Fixed data'!$C$7</f>
        <v>2.9494207951762268E-2</v>
      </c>
      <c r="AQ44" s="34">
        <f>$S$28/'Fixed data'!$C$7</f>
        <v>2.9494207951762268E-2</v>
      </c>
      <c r="AR44" s="34">
        <f>$S$28/'Fixed data'!$C$7</f>
        <v>2.9494207951762268E-2</v>
      </c>
      <c r="AS44" s="34">
        <f>$S$28/'Fixed data'!$C$7</f>
        <v>2.9494207951762268E-2</v>
      </c>
      <c r="AT44" s="34">
        <f>$S$28/'Fixed data'!$C$7</f>
        <v>2.9494207951762268E-2</v>
      </c>
      <c r="AU44" s="34">
        <f>$S$28/'Fixed data'!$C$7</f>
        <v>2.9494207951762268E-2</v>
      </c>
      <c r="AV44" s="34">
        <f>$S$28/'Fixed data'!$C$7</f>
        <v>2.9494207951762268E-2</v>
      </c>
      <c r="AW44" s="34">
        <f>$S$28/'Fixed data'!$C$7</f>
        <v>2.9494207951762268E-2</v>
      </c>
      <c r="AX44" s="34">
        <f>$S$28/'Fixed data'!$C$7</f>
        <v>2.9494207951762268E-2</v>
      </c>
      <c r="AY44" s="34">
        <f>$S$28/'Fixed data'!$C$7</f>
        <v>2.9494207951762268E-2</v>
      </c>
      <c r="AZ44" s="34">
        <f>$S$28/'Fixed data'!$C$7</f>
        <v>2.9494207951762268E-2</v>
      </c>
      <c r="BA44" s="34">
        <f>$S$28/'Fixed data'!$C$7</f>
        <v>2.9494207951762268E-2</v>
      </c>
      <c r="BB44" s="34">
        <f>$S$28/'Fixed data'!$C$7</f>
        <v>2.9494207951762268E-2</v>
      </c>
      <c r="BC44" s="34">
        <f>$S$28/'Fixed data'!$C$7</f>
        <v>2.9494207951762268E-2</v>
      </c>
      <c r="BD44" s="34">
        <f>$S$28/'Fixed data'!$C$7</f>
        <v>2.9494207951762268E-2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3.0072263300053088E-2</v>
      </c>
      <c r="V45" s="34">
        <f>$T$28/'Fixed data'!$C$7</f>
        <v>3.0072263300053088E-2</v>
      </c>
      <c r="W45" s="34">
        <f>$T$28/'Fixed data'!$C$7</f>
        <v>3.0072263300053088E-2</v>
      </c>
      <c r="X45" s="34">
        <f>$T$28/'Fixed data'!$C$7</f>
        <v>3.0072263300053088E-2</v>
      </c>
      <c r="Y45" s="34">
        <f>$T$28/'Fixed data'!$C$7</f>
        <v>3.0072263300053088E-2</v>
      </c>
      <c r="Z45" s="34">
        <f>$T$28/'Fixed data'!$C$7</f>
        <v>3.0072263300053088E-2</v>
      </c>
      <c r="AA45" s="34">
        <f>$T$28/'Fixed data'!$C$7</f>
        <v>3.0072263300053088E-2</v>
      </c>
      <c r="AB45" s="34">
        <f>$T$28/'Fixed data'!$C$7</f>
        <v>3.0072263300053088E-2</v>
      </c>
      <c r="AC45" s="34">
        <f>$T$28/'Fixed data'!$C$7</f>
        <v>3.0072263300053088E-2</v>
      </c>
      <c r="AD45" s="34">
        <f>$T$28/'Fixed data'!$C$7</f>
        <v>3.0072263300053088E-2</v>
      </c>
      <c r="AE45" s="34">
        <f>$T$28/'Fixed data'!$C$7</f>
        <v>3.0072263300053088E-2</v>
      </c>
      <c r="AF45" s="34">
        <f>$T$28/'Fixed data'!$C$7</f>
        <v>3.0072263300053088E-2</v>
      </c>
      <c r="AG45" s="34">
        <f>$T$28/'Fixed data'!$C$7</f>
        <v>3.0072263300053088E-2</v>
      </c>
      <c r="AH45" s="34">
        <f>$T$28/'Fixed data'!$C$7</f>
        <v>3.0072263300053088E-2</v>
      </c>
      <c r="AI45" s="34">
        <f>$T$28/'Fixed data'!$C$7</f>
        <v>3.0072263300053088E-2</v>
      </c>
      <c r="AJ45" s="34">
        <f>$T$28/'Fixed data'!$C$7</f>
        <v>3.0072263300053088E-2</v>
      </c>
      <c r="AK45" s="34">
        <f>$T$28/'Fixed data'!$C$7</f>
        <v>3.0072263300053088E-2</v>
      </c>
      <c r="AL45" s="34">
        <f>$T$28/'Fixed data'!$C$7</f>
        <v>3.0072263300053088E-2</v>
      </c>
      <c r="AM45" s="34">
        <f>$T$28/'Fixed data'!$C$7</f>
        <v>3.0072263300053088E-2</v>
      </c>
      <c r="AN45" s="34">
        <f>$T$28/'Fixed data'!$C$7</f>
        <v>3.0072263300053088E-2</v>
      </c>
      <c r="AO45" s="34">
        <f>$T$28/'Fixed data'!$C$7</f>
        <v>3.0072263300053088E-2</v>
      </c>
      <c r="AP45" s="34">
        <f>$T$28/'Fixed data'!$C$7</f>
        <v>3.0072263300053088E-2</v>
      </c>
      <c r="AQ45" s="34">
        <f>$T$28/'Fixed data'!$C$7</f>
        <v>3.0072263300053088E-2</v>
      </c>
      <c r="AR45" s="34">
        <f>$T$28/'Fixed data'!$C$7</f>
        <v>3.0072263300053088E-2</v>
      </c>
      <c r="AS45" s="34">
        <f>$T$28/'Fixed data'!$C$7</f>
        <v>3.0072263300053088E-2</v>
      </c>
      <c r="AT45" s="34">
        <f>$T$28/'Fixed data'!$C$7</f>
        <v>3.0072263300053088E-2</v>
      </c>
      <c r="AU45" s="34">
        <f>$T$28/'Fixed data'!$C$7</f>
        <v>3.0072263300053088E-2</v>
      </c>
      <c r="AV45" s="34">
        <f>$T$28/'Fixed data'!$C$7</f>
        <v>3.0072263300053088E-2</v>
      </c>
      <c r="AW45" s="34">
        <f>$T$28/'Fixed data'!$C$7</f>
        <v>3.0072263300053088E-2</v>
      </c>
      <c r="AX45" s="34">
        <f>$T$28/'Fixed data'!$C$7</f>
        <v>3.0072263300053088E-2</v>
      </c>
      <c r="AY45" s="34">
        <f>$T$28/'Fixed data'!$C$7</f>
        <v>3.0072263300053088E-2</v>
      </c>
      <c r="AZ45" s="34">
        <f>$T$28/'Fixed data'!$C$7</f>
        <v>3.0072263300053088E-2</v>
      </c>
      <c r="BA45" s="34">
        <f>$T$28/'Fixed data'!$C$7</f>
        <v>3.0072263300053088E-2</v>
      </c>
      <c r="BB45" s="34">
        <f>$T$28/'Fixed data'!$C$7</f>
        <v>3.0072263300053088E-2</v>
      </c>
      <c r="BC45" s="34">
        <f>$T$28/'Fixed data'!$C$7</f>
        <v>3.0072263300053088E-2</v>
      </c>
      <c r="BD45" s="34">
        <f>$T$28/'Fixed data'!$C$7</f>
        <v>3.0072263300053088E-2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3.0623159292281328E-2</v>
      </c>
      <c r="W46" s="34">
        <f>$U$28/'Fixed data'!$C$7</f>
        <v>3.0623159292281328E-2</v>
      </c>
      <c r="X46" s="34">
        <f>$U$28/'Fixed data'!$C$7</f>
        <v>3.0623159292281328E-2</v>
      </c>
      <c r="Y46" s="34">
        <f>$U$28/'Fixed data'!$C$7</f>
        <v>3.0623159292281328E-2</v>
      </c>
      <c r="Z46" s="34">
        <f>$U$28/'Fixed data'!$C$7</f>
        <v>3.0623159292281328E-2</v>
      </c>
      <c r="AA46" s="34">
        <f>$U$28/'Fixed data'!$C$7</f>
        <v>3.0623159292281328E-2</v>
      </c>
      <c r="AB46" s="34">
        <f>$U$28/'Fixed data'!$C$7</f>
        <v>3.0623159292281328E-2</v>
      </c>
      <c r="AC46" s="34">
        <f>$U$28/'Fixed data'!$C$7</f>
        <v>3.0623159292281328E-2</v>
      </c>
      <c r="AD46" s="34">
        <f>$U$28/'Fixed data'!$C$7</f>
        <v>3.0623159292281328E-2</v>
      </c>
      <c r="AE46" s="34">
        <f>$U$28/'Fixed data'!$C$7</f>
        <v>3.0623159292281328E-2</v>
      </c>
      <c r="AF46" s="34">
        <f>$U$28/'Fixed data'!$C$7</f>
        <v>3.0623159292281328E-2</v>
      </c>
      <c r="AG46" s="34">
        <f>$U$28/'Fixed data'!$C$7</f>
        <v>3.0623159292281328E-2</v>
      </c>
      <c r="AH46" s="34">
        <f>$U$28/'Fixed data'!$C$7</f>
        <v>3.0623159292281328E-2</v>
      </c>
      <c r="AI46" s="34">
        <f>$U$28/'Fixed data'!$C$7</f>
        <v>3.0623159292281328E-2</v>
      </c>
      <c r="AJ46" s="34">
        <f>$U$28/'Fixed data'!$C$7</f>
        <v>3.0623159292281328E-2</v>
      </c>
      <c r="AK46" s="34">
        <f>$U$28/'Fixed data'!$C$7</f>
        <v>3.0623159292281328E-2</v>
      </c>
      <c r="AL46" s="34">
        <f>$U$28/'Fixed data'!$C$7</f>
        <v>3.0623159292281328E-2</v>
      </c>
      <c r="AM46" s="34">
        <f>$U$28/'Fixed data'!$C$7</f>
        <v>3.0623159292281328E-2</v>
      </c>
      <c r="AN46" s="34">
        <f>$U$28/'Fixed data'!$C$7</f>
        <v>3.0623159292281328E-2</v>
      </c>
      <c r="AO46" s="34">
        <f>$U$28/'Fixed data'!$C$7</f>
        <v>3.0623159292281328E-2</v>
      </c>
      <c r="AP46" s="34">
        <f>$U$28/'Fixed data'!$C$7</f>
        <v>3.0623159292281328E-2</v>
      </c>
      <c r="AQ46" s="34">
        <f>$U$28/'Fixed data'!$C$7</f>
        <v>3.0623159292281328E-2</v>
      </c>
      <c r="AR46" s="34">
        <f>$U$28/'Fixed data'!$C$7</f>
        <v>3.0623159292281328E-2</v>
      </c>
      <c r="AS46" s="34">
        <f>$U$28/'Fixed data'!$C$7</f>
        <v>3.0623159292281328E-2</v>
      </c>
      <c r="AT46" s="34">
        <f>$U$28/'Fixed data'!$C$7</f>
        <v>3.0623159292281328E-2</v>
      </c>
      <c r="AU46" s="34">
        <f>$U$28/'Fixed data'!$C$7</f>
        <v>3.0623159292281328E-2</v>
      </c>
      <c r="AV46" s="34">
        <f>$U$28/'Fixed data'!$C$7</f>
        <v>3.0623159292281328E-2</v>
      </c>
      <c r="AW46" s="34">
        <f>$U$28/'Fixed data'!$C$7</f>
        <v>3.0623159292281328E-2</v>
      </c>
      <c r="AX46" s="34">
        <f>$U$28/'Fixed data'!$C$7</f>
        <v>3.0623159292281328E-2</v>
      </c>
      <c r="AY46" s="34">
        <f>$U$28/'Fixed data'!$C$7</f>
        <v>3.0623159292281328E-2</v>
      </c>
      <c r="AZ46" s="34">
        <f>$U$28/'Fixed data'!$C$7</f>
        <v>3.0623159292281328E-2</v>
      </c>
      <c r="BA46" s="34">
        <f>$U$28/'Fixed data'!$C$7</f>
        <v>3.0623159292281328E-2</v>
      </c>
      <c r="BB46" s="34">
        <f>$U$28/'Fixed data'!$C$7</f>
        <v>3.0623159292281328E-2</v>
      </c>
      <c r="BC46" s="34">
        <f>$U$28/'Fixed data'!$C$7</f>
        <v>3.0623159292281328E-2</v>
      </c>
      <c r="BD46" s="34">
        <f>$U$28/'Fixed data'!$C$7</f>
        <v>3.0623159292281328E-2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3.083460958901095E-2</v>
      </c>
      <c r="X47" s="34">
        <f>$V$28/'Fixed data'!$C$7</f>
        <v>3.083460958901095E-2</v>
      </c>
      <c r="Y47" s="34">
        <f>$V$28/'Fixed data'!$C$7</f>
        <v>3.083460958901095E-2</v>
      </c>
      <c r="Z47" s="34">
        <f>$V$28/'Fixed data'!$C$7</f>
        <v>3.083460958901095E-2</v>
      </c>
      <c r="AA47" s="34">
        <f>$V$28/'Fixed data'!$C$7</f>
        <v>3.083460958901095E-2</v>
      </c>
      <c r="AB47" s="34">
        <f>$V$28/'Fixed data'!$C$7</f>
        <v>3.083460958901095E-2</v>
      </c>
      <c r="AC47" s="34">
        <f>$V$28/'Fixed data'!$C$7</f>
        <v>3.083460958901095E-2</v>
      </c>
      <c r="AD47" s="34">
        <f>$V$28/'Fixed data'!$C$7</f>
        <v>3.083460958901095E-2</v>
      </c>
      <c r="AE47" s="34">
        <f>$V$28/'Fixed data'!$C$7</f>
        <v>3.083460958901095E-2</v>
      </c>
      <c r="AF47" s="34">
        <f>$V$28/'Fixed data'!$C$7</f>
        <v>3.083460958901095E-2</v>
      </c>
      <c r="AG47" s="34">
        <f>$V$28/'Fixed data'!$C$7</f>
        <v>3.083460958901095E-2</v>
      </c>
      <c r="AH47" s="34">
        <f>$V$28/'Fixed data'!$C$7</f>
        <v>3.083460958901095E-2</v>
      </c>
      <c r="AI47" s="34">
        <f>$V$28/'Fixed data'!$C$7</f>
        <v>3.083460958901095E-2</v>
      </c>
      <c r="AJ47" s="34">
        <f>$V$28/'Fixed data'!$C$7</f>
        <v>3.083460958901095E-2</v>
      </c>
      <c r="AK47" s="34">
        <f>$V$28/'Fixed data'!$C$7</f>
        <v>3.083460958901095E-2</v>
      </c>
      <c r="AL47" s="34">
        <f>$V$28/'Fixed data'!$C$7</f>
        <v>3.083460958901095E-2</v>
      </c>
      <c r="AM47" s="34">
        <f>$V$28/'Fixed data'!$C$7</f>
        <v>3.083460958901095E-2</v>
      </c>
      <c r="AN47" s="34">
        <f>$V$28/'Fixed data'!$C$7</f>
        <v>3.083460958901095E-2</v>
      </c>
      <c r="AO47" s="34">
        <f>$V$28/'Fixed data'!$C$7</f>
        <v>3.083460958901095E-2</v>
      </c>
      <c r="AP47" s="34">
        <f>$V$28/'Fixed data'!$C$7</f>
        <v>3.083460958901095E-2</v>
      </c>
      <c r="AQ47" s="34">
        <f>$V$28/'Fixed data'!$C$7</f>
        <v>3.083460958901095E-2</v>
      </c>
      <c r="AR47" s="34">
        <f>$V$28/'Fixed data'!$C$7</f>
        <v>3.083460958901095E-2</v>
      </c>
      <c r="AS47" s="34">
        <f>$V$28/'Fixed data'!$C$7</f>
        <v>3.083460958901095E-2</v>
      </c>
      <c r="AT47" s="34">
        <f>$V$28/'Fixed data'!$C$7</f>
        <v>3.083460958901095E-2</v>
      </c>
      <c r="AU47" s="34">
        <f>$V$28/'Fixed data'!$C$7</f>
        <v>3.083460958901095E-2</v>
      </c>
      <c r="AV47" s="34">
        <f>$V$28/'Fixed data'!$C$7</f>
        <v>3.083460958901095E-2</v>
      </c>
      <c r="AW47" s="34">
        <f>$V$28/'Fixed data'!$C$7</f>
        <v>3.083460958901095E-2</v>
      </c>
      <c r="AX47" s="34">
        <f>$V$28/'Fixed data'!$C$7</f>
        <v>3.083460958901095E-2</v>
      </c>
      <c r="AY47" s="34">
        <f>$V$28/'Fixed data'!$C$7</f>
        <v>3.083460958901095E-2</v>
      </c>
      <c r="AZ47" s="34">
        <f>$V$28/'Fixed data'!$C$7</f>
        <v>3.083460958901095E-2</v>
      </c>
      <c r="BA47" s="34">
        <f>$V$28/'Fixed data'!$C$7</f>
        <v>3.083460958901095E-2</v>
      </c>
      <c r="BB47" s="34">
        <f>$V$28/'Fixed data'!$C$7</f>
        <v>3.083460958901095E-2</v>
      </c>
      <c r="BC47" s="34">
        <f>$V$28/'Fixed data'!$C$7</f>
        <v>3.083460958901095E-2</v>
      </c>
      <c r="BD47" s="34">
        <f>$V$28/'Fixed data'!$C$7</f>
        <v>3.083460958901095E-2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3.0893264687121481E-2</v>
      </c>
      <c r="Y48" s="34">
        <f>$W$28/'Fixed data'!$C$7</f>
        <v>3.0893264687121481E-2</v>
      </c>
      <c r="Z48" s="34">
        <f>$W$28/'Fixed data'!$C$7</f>
        <v>3.0893264687121481E-2</v>
      </c>
      <c r="AA48" s="34">
        <f>$W$28/'Fixed data'!$C$7</f>
        <v>3.0893264687121481E-2</v>
      </c>
      <c r="AB48" s="34">
        <f>$W$28/'Fixed data'!$C$7</f>
        <v>3.0893264687121481E-2</v>
      </c>
      <c r="AC48" s="34">
        <f>$W$28/'Fixed data'!$C$7</f>
        <v>3.0893264687121481E-2</v>
      </c>
      <c r="AD48" s="34">
        <f>$W$28/'Fixed data'!$C$7</f>
        <v>3.0893264687121481E-2</v>
      </c>
      <c r="AE48" s="34">
        <f>$W$28/'Fixed data'!$C$7</f>
        <v>3.0893264687121481E-2</v>
      </c>
      <c r="AF48" s="34">
        <f>$W$28/'Fixed data'!$C$7</f>
        <v>3.0893264687121481E-2</v>
      </c>
      <c r="AG48" s="34">
        <f>$W$28/'Fixed data'!$C$7</f>
        <v>3.0893264687121481E-2</v>
      </c>
      <c r="AH48" s="34">
        <f>$W$28/'Fixed data'!$C$7</f>
        <v>3.0893264687121481E-2</v>
      </c>
      <c r="AI48" s="34">
        <f>$W$28/'Fixed data'!$C$7</f>
        <v>3.0893264687121481E-2</v>
      </c>
      <c r="AJ48" s="34">
        <f>$W$28/'Fixed data'!$C$7</f>
        <v>3.0893264687121481E-2</v>
      </c>
      <c r="AK48" s="34">
        <f>$W$28/'Fixed data'!$C$7</f>
        <v>3.0893264687121481E-2</v>
      </c>
      <c r="AL48" s="34">
        <f>$W$28/'Fixed data'!$C$7</f>
        <v>3.0893264687121481E-2</v>
      </c>
      <c r="AM48" s="34">
        <f>$W$28/'Fixed data'!$C$7</f>
        <v>3.0893264687121481E-2</v>
      </c>
      <c r="AN48" s="34">
        <f>$W$28/'Fixed data'!$C$7</f>
        <v>3.0893264687121481E-2</v>
      </c>
      <c r="AO48" s="34">
        <f>$W$28/'Fixed data'!$C$7</f>
        <v>3.0893264687121481E-2</v>
      </c>
      <c r="AP48" s="34">
        <f>$W$28/'Fixed data'!$C$7</f>
        <v>3.0893264687121481E-2</v>
      </c>
      <c r="AQ48" s="34">
        <f>$W$28/'Fixed data'!$C$7</f>
        <v>3.0893264687121481E-2</v>
      </c>
      <c r="AR48" s="34">
        <f>$W$28/'Fixed data'!$C$7</f>
        <v>3.0893264687121481E-2</v>
      </c>
      <c r="AS48" s="34">
        <f>$W$28/'Fixed data'!$C$7</f>
        <v>3.0893264687121481E-2</v>
      </c>
      <c r="AT48" s="34">
        <f>$W$28/'Fixed data'!$C$7</f>
        <v>3.0893264687121481E-2</v>
      </c>
      <c r="AU48" s="34">
        <f>$W$28/'Fixed data'!$C$7</f>
        <v>3.0893264687121481E-2</v>
      </c>
      <c r="AV48" s="34">
        <f>$W$28/'Fixed data'!$C$7</f>
        <v>3.0893264687121481E-2</v>
      </c>
      <c r="AW48" s="34">
        <f>$W$28/'Fixed data'!$C$7</f>
        <v>3.0893264687121481E-2</v>
      </c>
      <c r="AX48" s="34">
        <f>$W$28/'Fixed data'!$C$7</f>
        <v>3.0893264687121481E-2</v>
      </c>
      <c r="AY48" s="34">
        <f>$W$28/'Fixed data'!$C$7</f>
        <v>3.0893264687121481E-2</v>
      </c>
      <c r="AZ48" s="34">
        <f>$W$28/'Fixed data'!$C$7</f>
        <v>3.0893264687121481E-2</v>
      </c>
      <c r="BA48" s="34">
        <f>$W$28/'Fixed data'!$C$7</f>
        <v>3.0893264687121481E-2</v>
      </c>
      <c r="BB48" s="34">
        <f>$W$28/'Fixed data'!$C$7</f>
        <v>3.0893264687121481E-2</v>
      </c>
      <c r="BC48" s="34">
        <f>$W$28/'Fixed data'!$C$7</f>
        <v>3.0893264687121481E-2</v>
      </c>
      <c r="BD48" s="34">
        <f>$W$28/'Fixed data'!$C$7</f>
        <v>3.0893264687121481E-2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3.0893264687121481E-2</v>
      </c>
      <c r="Z49" s="34">
        <f>$X$28/'Fixed data'!$C$7</f>
        <v>3.0893264687121481E-2</v>
      </c>
      <c r="AA49" s="34">
        <f>$X$28/'Fixed data'!$C$7</f>
        <v>3.0893264687121481E-2</v>
      </c>
      <c r="AB49" s="34">
        <f>$X$28/'Fixed data'!$C$7</f>
        <v>3.0893264687121481E-2</v>
      </c>
      <c r="AC49" s="34">
        <f>$X$28/'Fixed data'!$C$7</f>
        <v>3.0893264687121481E-2</v>
      </c>
      <c r="AD49" s="34">
        <f>$X$28/'Fixed data'!$C$7</f>
        <v>3.0893264687121481E-2</v>
      </c>
      <c r="AE49" s="34">
        <f>$X$28/'Fixed data'!$C$7</f>
        <v>3.0893264687121481E-2</v>
      </c>
      <c r="AF49" s="34">
        <f>$X$28/'Fixed data'!$C$7</f>
        <v>3.0893264687121481E-2</v>
      </c>
      <c r="AG49" s="34">
        <f>$X$28/'Fixed data'!$C$7</f>
        <v>3.0893264687121481E-2</v>
      </c>
      <c r="AH49" s="34">
        <f>$X$28/'Fixed data'!$C$7</f>
        <v>3.0893264687121481E-2</v>
      </c>
      <c r="AI49" s="34">
        <f>$X$28/'Fixed data'!$C$7</f>
        <v>3.0893264687121481E-2</v>
      </c>
      <c r="AJ49" s="34">
        <f>$X$28/'Fixed data'!$C$7</f>
        <v>3.0893264687121481E-2</v>
      </c>
      <c r="AK49" s="34">
        <f>$X$28/'Fixed data'!$C$7</f>
        <v>3.0893264687121481E-2</v>
      </c>
      <c r="AL49" s="34">
        <f>$X$28/'Fixed data'!$C$7</f>
        <v>3.0893264687121481E-2</v>
      </c>
      <c r="AM49" s="34">
        <f>$X$28/'Fixed data'!$C$7</f>
        <v>3.0893264687121481E-2</v>
      </c>
      <c r="AN49" s="34">
        <f>$X$28/'Fixed data'!$C$7</f>
        <v>3.0893264687121481E-2</v>
      </c>
      <c r="AO49" s="34">
        <f>$X$28/'Fixed data'!$C$7</f>
        <v>3.0893264687121481E-2</v>
      </c>
      <c r="AP49" s="34">
        <f>$X$28/'Fixed data'!$C$7</f>
        <v>3.0893264687121481E-2</v>
      </c>
      <c r="AQ49" s="34">
        <f>$X$28/'Fixed data'!$C$7</f>
        <v>3.0893264687121481E-2</v>
      </c>
      <c r="AR49" s="34">
        <f>$X$28/'Fixed data'!$C$7</f>
        <v>3.0893264687121481E-2</v>
      </c>
      <c r="AS49" s="34">
        <f>$X$28/'Fixed data'!$C$7</f>
        <v>3.0893264687121481E-2</v>
      </c>
      <c r="AT49" s="34">
        <f>$X$28/'Fixed data'!$C$7</f>
        <v>3.0893264687121481E-2</v>
      </c>
      <c r="AU49" s="34">
        <f>$X$28/'Fixed data'!$C$7</f>
        <v>3.0893264687121481E-2</v>
      </c>
      <c r="AV49" s="34">
        <f>$X$28/'Fixed data'!$C$7</f>
        <v>3.0893264687121481E-2</v>
      </c>
      <c r="AW49" s="34">
        <f>$X$28/'Fixed data'!$C$7</f>
        <v>3.0893264687121481E-2</v>
      </c>
      <c r="AX49" s="34">
        <f>$X$28/'Fixed data'!$C$7</f>
        <v>3.0893264687121481E-2</v>
      </c>
      <c r="AY49" s="34">
        <f>$X$28/'Fixed data'!$C$7</f>
        <v>3.0893264687121481E-2</v>
      </c>
      <c r="AZ49" s="34">
        <f>$X$28/'Fixed data'!$C$7</f>
        <v>3.0893264687121481E-2</v>
      </c>
      <c r="BA49" s="34">
        <f>$X$28/'Fixed data'!$C$7</f>
        <v>3.0893264687121481E-2</v>
      </c>
      <c r="BB49" s="34">
        <f>$X$28/'Fixed data'!$C$7</f>
        <v>3.0893264687121481E-2</v>
      </c>
      <c r="BC49" s="34">
        <f>$X$28/'Fixed data'!$C$7</f>
        <v>3.0893264687121481E-2</v>
      </c>
      <c r="BD49" s="34">
        <f>$X$28/'Fixed data'!$C$7</f>
        <v>3.0893264687121481E-2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3.0893264687121481E-2</v>
      </c>
      <c r="AA50" s="34">
        <f>$Y$28/'Fixed data'!$C$7</f>
        <v>3.0893264687121481E-2</v>
      </c>
      <c r="AB50" s="34">
        <f>$Y$28/'Fixed data'!$C$7</f>
        <v>3.0893264687121481E-2</v>
      </c>
      <c r="AC50" s="34">
        <f>$Y$28/'Fixed data'!$C$7</f>
        <v>3.0893264687121481E-2</v>
      </c>
      <c r="AD50" s="34">
        <f>$Y$28/'Fixed data'!$C$7</f>
        <v>3.0893264687121481E-2</v>
      </c>
      <c r="AE50" s="34">
        <f>$Y$28/'Fixed data'!$C$7</f>
        <v>3.0893264687121481E-2</v>
      </c>
      <c r="AF50" s="34">
        <f>$Y$28/'Fixed data'!$C$7</f>
        <v>3.0893264687121481E-2</v>
      </c>
      <c r="AG50" s="34">
        <f>$Y$28/'Fixed data'!$C$7</f>
        <v>3.0893264687121481E-2</v>
      </c>
      <c r="AH50" s="34">
        <f>$Y$28/'Fixed data'!$C$7</f>
        <v>3.0893264687121481E-2</v>
      </c>
      <c r="AI50" s="34">
        <f>$Y$28/'Fixed data'!$C$7</f>
        <v>3.0893264687121481E-2</v>
      </c>
      <c r="AJ50" s="34">
        <f>$Y$28/'Fixed data'!$C$7</f>
        <v>3.0893264687121481E-2</v>
      </c>
      <c r="AK50" s="34">
        <f>$Y$28/'Fixed data'!$C$7</f>
        <v>3.0893264687121481E-2</v>
      </c>
      <c r="AL50" s="34">
        <f>$Y$28/'Fixed data'!$C$7</f>
        <v>3.0893264687121481E-2</v>
      </c>
      <c r="AM50" s="34">
        <f>$Y$28/'Fixed data'!$C$7</f>
        <v>3.0893264687121481E-2</v>
      </c>
      <c r="AN50" s="34">
        <f>$Y$28/'Fixed data'!$C$7</f>
        <v>3.0893264687121481E-2</v>
      </c>
      <c r="AO50" s="34">
        <f>$Y$28/'Fixed data'!$C$7</f>
        <v>3.0893264687121481E-2</v>
      </c>
      <c r="AP50" s="34">
        <f>$Y$28/'Fixed data'!$C$7</f>
        <v>3.0893264687121481E-2</v>
      </c>
      <c r="AQ50" s="34">
        <f>$Y$28/'Fixed data'!$C$7</f>
        <v>3.0893264687121481E-2</v>
      </c>
      <c r="AR50" s="34">
        <f>$Y$28/'Fixed data'!$C$7</f>
        <v>3.0893264687121481E-2</v>
      </c>
      <c r="AS50" s="34">
        <f>$Y$28/'Fixed data'!$C$7</f>
        <v>3.0893264687121481E-2</v>
      </c>
      <c r="AT50" s="34">
        <f>$Y$28/'Fixed data'!$C$7</f>
        <v>3.0893264687121481E-2</v>
      </c>
      <c r="AU50" s="34">
        <f>$Y$28/'Fixed data'!$C$7</f>
        <v>3.0893264687121481E-2</v>
      </c>
      <c r="AV50" s="34">
        <f>$Y$28/'Fixed data'!$C$7</f>
        <v>3.0893264687121481E-2</v>
      </c>
      <c r="AW50" s="34">
        <f>$Y$28/'Fixed data'!$C$7</f>
        <v>3.0893264687121481E-2</v>
      </c>
      <c r="AX50" s="34">
        <f>$Y$28/'Fixed data'!$C$7</f>
        <v>3.0893264687121481E-2</v>
      </c>
      <c r="AY50" s="34">
        <f>$Y$28/'Fixed data'!$C$7</f>
        <v>3.0893264687121481E-2</v>
      </c>
      <c r="AZ50" s="34">
        <f>$Y$28/'Fixed data'!$C$7</f>
        <v>3.0893264687121481E-2</v>
      </c>
      <c r="BA50" s="34">
        <f>$Y$28/'Fixed data'!$C$7</f>
        <v>3.0893264687121481E-2</v>
      </c>
      <c r="BB50" s="34">
        <f>$Y$28/'Fixed data'!$C$7</f>
        <v>3.0893264687121481E-2</v>
      </c>
      <c r="BC50" s="34">
        <f>$Y$28/'Fixed data'!$C$7</f>
        <v>3.0893264687121481E-2</v>
      </c>
      <c r="BD50" s="34">
        <f>$Y$28/'Fixed data'!$C$7</f>
        <v>3.0893264687121481E-2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3.0893264687121481E-2</v>
      </c>
      <c r="AB51" s="34">
        <f>$Z$28/'Fixed data'!$C$7</f>
        <v>3.0893264687121481E-2</v>
      </c>
      <c r="AC51" s="34">
        <f>$Z$28/'Fixed data'!$C$7</f>
        <v>3.0893264687121481E-2</v>
      </c>
      <c r="AD51" s="34">
        <f>$Z$28/'Fixed data'!$C$7</f>
        <v>3.0893264687121481E-2</v>
      </c>
      <c r="AE51" s="34">
        <f>$Z$28/'Fixed data'!$C$7</f>
        <v>3.0893264687121481E-2</v>
      </c>
      <c r="AF51" s="34">
        <f>$Z$28/'Fixed data'!$C$7</f>
        <v>3.0893264687121481E-2</v>
      </c>
      <c r="AG51" s="34">
        <f>$Z$28/'Fixed data'!$C$7</f>
        <v>3.0893264687121481E-2</v>
      </c>
      <c r="AH51" s="34">
        <f>$Z$28/'Fixed data'!$C$7</f>
        <v>3.0893264687121481E-2</v>
      </c>
      <c r="AI51" s="34">
        <f>$Z$28/'Fixed data'!$C$7</f>
        <v>3.0893264687121481E-2</v>
      </c>
      <c r="AJ51" s="34">
        <f>$Z$28/'Fixed data'!$C$7</f>
        <v>3.0893264687121481E-2</v>
      </c>
      <c r="AK51" s="34">
        <f>$Z$28/'Fixed data'!$C$7</f>
        <v>3.0893264687121481E-2</v>
      </c>
      <c r="AL51" s="34">
        <f>$Z$28/'Fixed data'!$C$7</f>
        <v>3.0893264687121481E-2</v>
      </c>
      <c r="AM51" s="34">
        <f>$Z$28/'Fixed data'!$C$7</f>
        <v>3.0893264687121481E-2</v>
      </c>
      <c r="AN51" s="34">
        <f>$Z$28/'Fixed data'!$C$7</f>
        <v>3.0893264687121481E-2</v>
      </c>
      <c r="AO51" s="34">
        <f>$Z$28/'Fixed data'!$C$7</f>
        <v>3.0893264687121481E-2</v>
      </c>
      <c r="AP51" s="34">
        <f>$Z$28/'Fixed data'!$C$7</f>
        <v>3.0893264687121481E-2</v>
      </c>
      <c r="AQ51" s="34">
        <f>$Z$28/'Fixed data'!$C$7</f>
        <v>3.0893264687121481E-2</v>
      </c>
      <c r="AR51" s="34">
        <f>$Z$28/'Fixed data'!$C$7</f>
        <v>3.0893264687121481E-2</v>
      </c>
      <c r="AS51" s="34">
        <f>$Z$28/'Fixed data'!$C$7</f>
        <v>3.0893264687121481E-2</v>
      </c>
      <c r="AT51" s="34">
        <f>$Z$28/'Fixed data'!$C$7</f>
        <v>3.0893264687121481E-2</v>
      </c>
      <c r="AU51" s="34">
        <f>$Z$28/'Fixed data'!$C$7</f>
        <v>3.0893264687121481E-2</v>
      </c>
      <c r="AV51" s="34">
        <f>$Z$28/'Fixed data'!$C$7</f>
        <v>3.0893264687121481E-2</v>
      </c>
      <c r="AW51" s="34">
        <f>$Z$28/'Fixed data'!$C$7</f>
        <v>3.0893264687121481E-2</v>
      </c>
      <c r="AX51" s="34">
        <f>$Z$28/'Fixed data'!$C$7</f>
        <v>3.0893264687121481E-2</v>
      </c>
      <c r="AY51" s="34">
        <f>$Z$28/'Fixed data'!$C$7</f>
        <v>3.0893264687121481E-2</v>
      </c>
      <c r="AZ51" s="34">
        <f>$Z$28/'Fixed data'!$C$7</f>
        <v>3.0893264687121481E-2</v>
      </c>
      <c r="BA51" s="34">
        <f>$Z$28/'Fixed data'!$C$7</f>
        <v>3.0893264687121481E-2</v>
      </c>
      <c r="BB51" s="34">
        <f>$Z$28/'Fixed data'!$C$7</f>
        <v>3.0893264687121481E-2</v>
      </c>
      <c r="BC51" s="34">
        <f>$Z$28/'Fixed data'!$C$7</f>
        <v>3.0893264687121481E-2</v>
      </c>
      <c r="BD51" s="34">
        <f>$Z$28/'Fixed data'!$C$7</f>
        <v>3.0893264687121481E-2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3.0893264687121481E-2</v>
      </c>
      <c r="AC52" s="34">
        <f>$AA$28/'Fixed data'!$C$7</f>
        <v>3.0893264687121481E-2</v>
      </c>
      <c r="AD52" s="34">
        <f>$AA$28/'Fixed data'!$C$7</f>
        <v>3.0893264687121481E-2</v>
      </c>
      <c r="AE52" s="34">
        <f>$AA$28/'Fixed data'!$C$7</f>
        <v>3.0893264687121481E-2</v>
      </c>
      <c r="AF52" s="34">
        <f>$AA$28/'Fixed data'!$C$7</f>
        <v>3.0893264687121481E-2</v>
      </c>
      <c r="AG52" s="34">
        <f>$AA$28/'Fixed data'!$C$7</f>
        <v>3.0893264687121481E-2</v>
      </c>
      <c r="AH52" s="34">
        <f>$AA$28/'Fixed data'!$C$7</f>
        <v>3.0893264687121481E-2</v>
      </c>
      <c r="AI52" s="34">
        <f>$AA$28/'Fixed data'!$C$7</f>
        <v>3.0893264687121481E-2</v>
      </c>
      <c r="AJ52" s="34">
        <f>$AA$28/'Fixed data'!$C$7</f>
        <v>3.0893264687121481E-2</v>
      </c>
      <c r="AK52" s="34">
        <f>$AA$28/'Fixed data'!$C$7</f>
        <v>3.0893264687121481E-2</v>
      </c>
      <c r="AL52" s="34">
        <f>$AA$28/'Fixed data'!$C$7</f>
        <v>3.0893264687121481E-2</v>
      </c>
      <c r="AM52" s="34">
        <f>$AA$28/'Fixed data'!$C$7</f>
        <v>3.0893264687121481E-2</v>
      </c>
      <c r="AN52" s="34">
        <f>$AA$28/'Fixed data'!$C$7</f>
        <v>3.0893264687121481E-2</v>
      </c>
      <c r="AO52" s="34">
        <f>$AA$28/'Fixed data'!$C$7</f>
        <v>3.0893264687121481E-2</v>
      </c>
      <c r="AP52" s="34">
        <f>$AA$28/'Fixed data'!$C$7</f>
        <v>3.0893264687121481E-2</v>
      </c>
      <c r="AQ52" s="34">
        <f>$AA$28/'Fixed data'!$C$7</f>
        <v>3.0893264687121481E-2</v>
      </c>
      <c r="AR52" s="34">
        <f>$AA$28/'Fixed data'!$C$7</f>
        <v>3.0893264687121481E-2</v>
      </c>
      <c r="AS52" s="34">
        <f>$AA$28/'Fixed data'!$C$7</f>
        <v>3.0893264687121481E-2</v>
      </c>
      <c r="AT52" s="34">
        <f>$AA$28/'Fixed data'!$C$7</f>
        <v>3.0893264687121481E-2</v>
      </c>
      <c r="AU52" s="34">
        <f>$AA$28/'Fixed data'!$C$7</f>
        <v>3.0893264687121481E-2</v>
      </c>
      <c r="AV52" s="34">
        <f>$AA$28/'Fixed data'!$C$7</f>
        <v>3.0893264687121481E-2</v>
      </c>
      <c r="AW52" s="34">
        <f>$AA$28/'Fixed data'!$C$7</f>
        <v>3.0893264687121481E-2</v>
      </c>
      <c r="AX52" s="34">
        <f>$AA$28/'Fixed data'!$C$7</f>
        <v>3.0893264687121481E-2</v>
      </c>
      <c r="AY52" s="34">
        <f>$AA$28/'Fixed data'!$C$7</f>
        <v>3.0893264687121481E-2</v>
      </c>
      <c r="AZ52" s="34">
        <f>$AA$28/'Fixed data'!$C$7</f>
        <v>3.0893264687121481E-2</v>
      </c>
      <c r="BA52" s="34">
        <f>$AA$28/'Fixed data'!$C$7</f>
        <v>3.0893264687121481E-2</v>
      </c>
      <c r="BB52" s="34">
        <f>$AA$28/'Fixed data'!$C$7</f>
        <v>3.0893264687121481E-2</v>
      </c>
      <c r="BC52" s="34">
        <f>$AA$28/'Fixed data'!$C$7</f>
        <v>3.0893264687121481E-2</v>
      </c>
      <c r="BD52" s="34">
        <f>$AA$28/'Fixed data'!$C$7</f>
        <v>3.0893264687121481E-2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3.0893264687121481E-2</v>
      </c>
      <c r="AD53" s="34">
        <f>$AB$28/'Fixed data'!$C$7</f>
        <v>3.0893264687121481E-2</v>
      </c>
      <c r="AE53" s="34">
        <f>$AB$28/'Fixed data'!$C$7</f>
        <v>3.0893264687121481E-2</v>
      </c>
      <c r="AF53" s="34">
        <f>$AB$28/'Fixed data'!$C$7</f>
        <v>3.0893264687121481E-2</v>
      </c>
      <c r="AG53" s="34">
        <f>$AB$28/'Fixed data'!$C$7</f>
        <v>3.0893264687121481E-2</v>
      </c>
      <c r="AH53" s="34">
        <f>$AB$28/'Fixed data'!$C$7</f>
        <v>3.0893264687121481E-2</v>
      </c>
      <c r="AI53" s="34">
        <f>$AB$28/'Fixed data'!$C$7</f>
        <v>3.0893264687121481E-2</v>
      </c>
      <c r="AJ53" s="34">
        <f>$AB$28/'Fixed data'!$C$7</f>
        <v>3.0893264687121481E-2</v>
      </c>
      <c r="AK53" s="34">
        <f>$AB$28/'Fixed data'!$C$7</f>
        <v>3.0893264687121481E-2</v>
      </c>
      <c r="AL53" s="34">
        <f>$AB$28/'Fixed data'!$C$7</f>
        <v>3.0893264687121481E-2</v>
      </c>
      <c r="AM53" s="34">
        <f>$AB$28/'Fixed data'!$C$7</f>
        <v>3.0893264687121481E-2</v>
      </c>
      <c r="AN53" s="34">
        <f>$AB$28/'Fixed data'!$C$7</f>
        <v>3.0893264687121481E-2</v>
      </c>
      <c r="AO53" s="34">
        <f>$AB$28/'Fixed data'!$C$7</f>
        <v>3.0893264687121481E-2</v>
      </c>
      <c r="AP53" s="34">
        <f>$AB$28/'Fixed data'!$C$7</f>
        <v>3.0893264687121481E-2</v>
      </c>
      <c r="AQ53" s="34">
        <f>$AB$28/'Fixed data'!$C$7</f>
        <v>3.0893264687121481E-2</v>
      </c>
      <c r="AR53" s="34">
        <f>$AB$28/'Fixed data'!$C$7</f>
        <v>3.0893264687121481E-2</v>
      </c>
      <c r="AS53" s="34">
        <f>$AB$28/'Fixed data'!$C$7</f>
        <v>3.0893264687121481E-2</v>
      </c>
      <c r="AT53" s="34">
        <f>$AB$28/'Fixed data'!$C$7</f>
        <v>3.0893264687121481E-2</v>
      </c>
      <c r="AU53" s="34">
        <f>$AB$28/'Fixed data'!$C$7</f>
        <v>3.0893264687121481E-2</v>
      </c>
      <c r="AV53" s="34">
        <f>$AB$28/'Fixed data'!$C$7</f>
        <v>3.0893264687121481E-2</v>
      </c>
      <c r="AW53" s="34">
        <f>$AB$28/'Fixed data'!$C$7</f>
        <v>3.0893264687121481E-2</v>
      </c>
      <c r="AX53" s="34">
        <f>$AB$28/'Fixed data'!$C$7</f>
        <v>3.0893264687121481E-2</v>
      </c>
      <c r="AY53" s="34">
        <f>$AB$28/'Fixed data'!$C$7</f>
        <v>3.0893264687121481E-2</v>
      </c>
      <c r="AZ53" s="34">
        <f>$AB$28/'Fixed data'!$C$7</f>
        <v>3.0893264687121481E-2</v>
      </c>
      <c r="BA53" s="34">
        <f>$AB$28/'Fixed data'!$C$7</f>
        <v>3.0893264687121481E-2</v>
      </c>
      <c r="BB53" s="34">
        <f>$AB$28/'Fixed data'!$C$7</f>
        <v>3.0893264687121481E-2</v>
      </c>
      <c r="BC53" s="34">
        <f>$AB$28/'Fixed data'!$C$7</f>
        <v>3.0893264687121481E-2</v>
      </c>
      <c r="BD53" s="34">
        <f>$AB$28/'Fixed data'!$C$7</f>
        <v>3.0893264687121481E-2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3.0893264687121481E-2</v>
      </c>
      <c r="AE54" s="34">
        <f>$AC$28/'Fixed data'!$C$7</f>
        <v>3.0893264687121481E-2</v>
      </c>
      <c r="AF54" s="34">
        <f>$AC$28/'Fixed data'!$C$7</f>
        <v>3.0893264687121481E-2</v>
      </c>
      <c r="AG54" s="34">
        <f>$AC$28/'Fixed data'!$C$7</f>
        <v>3.0893264687121481E-2</v>
      </c>
      <c r="AH54" s="34">
        <f>$AC$28/'Fixed data'!$C$7</f>
        <v>3.0893264687121481E-2</v>
      </c>
      <c r="AI54" s="34">
        <f>$AC$28/'Fixed data'!$C$7</f>
        <v>3.0893264687121481E-2</v>
      </c>
      <c r="AJ54" s="34">
        <f>$AC$28/'Fixed data'!$C$7</f>
        <v>3.0893264687121481E-2</v>
      </c>
      <c r="AK54" s="34">
        <f>$AC$28/'Fixed data'!$C$7</f>
        <v>3.0893264687121481E-2</v>
      </c>
      <c r="AL54" s="34">
        <f>$AC$28/'Fixed data'!$C$7</f>
        <v>3.0893264687121481E-2</v>
      </c>
      <c r="AM54" s="34">
        <f>$AC$28/'Fixed data'!$C$7</f>
        <v>3.0893264687121481E-2</v>
      </c>
      <c r="AN54" s="34">
        <f>$AC$28/'Fixed data'!$C$7</f>
        <v>3.0893264687121481E-2</v>
      </c>
      <c r="AO54" s="34">
        <f>$AC$28/'Fixed data'!$C$7</f>
        <v>3.0893264687121481E-2</v>
      </c>
      <c r="AP54" s="34">
        <f>$AC$28/'Fixed data'!$C$7</f>
        <v>3.0893264687121481E-2</v>
      </c>
      <c r="AQ54" s="34">
        <f>$AC$28/'Fixed data'!$C$7</f>
        <v>3.0893264687121481E-2</v>
      </c>
      <c r="AR54" s="34">
        <f>$AC$28/'Fixed data'!$C$7</f>
        <v>3.0893264687121481E-2</v>
      </c>
      <c r="AS54" s="34">
        <f>$AC$28/'Fixed data'!$C$7</f>
        <v>3.0893264687121481E-2</v>
      </c>
      <c r="AT54" s="34">
        <f>$AC$28/'Fixed data'!$C$7</f>
        <v>3.0893264687121481E-2</v>
      </c>
      <c r="AU54" s="34">
        <f>$AC$28/'Fixed data'!$C$7</f>
        <v>3.0893264687121481E-2</v>
      </c>
      <c r="AV54" s="34">
        <f>$AC$28/'Fixed data'!$C$7</f>
        <v>3.0893264687121481E-2</v>
      </c>
      <c r="AW54" s="34">
        <f>$AC$28/'Fixed data'!$C$7</f>
        <v>3.0893264687121481E-2</v>
      </c>
      <c r="AX54" s="34">
        <f>$AC$28/'Fixed data'!$C$7</f>
        <v>3.0893264687121481E-2</v>
      </c>
      <c r="AY54" s="34">
        <f>$AC$28/'Fixed data'!$C$7</f>
        <v>3.0893264687121481E-2</v>
      </c>
      <c r="AZ54" s="34">
        <f>$AC$28/'Fixed data'!$C$7</f>
        <v>3.0893264687121481E-2</v>
      </c>
      <c r="BA54" s="34">
        <f>$AC$28/'Fixed data'!$C$7</f>
        <v>3.0893264687121481E-2</v>
      </c>
      <c r="BB54" s="34">
        <f>$AC$28/'Fixed data'!$C$7</f>
        <v>3.0893264687121481E-2</v>
      </c>
      <c r="BC54" s="34">
        <f>$AC$28/'Fixed data'!$C$7</f>
        <v>3.0893264687121481E-2</v>
      </c>
      <c r="BD54" s="34">
        <f>$AC$28/'Fixed data'!$C$7</f>
        <v>3.0893264687121481E-2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3.0893264687121481E-2</v>
      </c>
      <c r="AF55" s="34">
        <f>$AD$28/'Fixed data'!$C$7</f>
        <v>3.0893264687121481E-2</v>
      </c>
      <c r="AG55" s="34">
        <f>$AD$28/'Fixed data'!$C$7</f>
        <v>3.0893264687121481E-2</v>
      </c>
      <c r="AH55" s="34">
        <f>$AD$28/'Fixed data'!$C$7</f>
        <v>3.0893264687121481E-2</v>
      </c>
      <c r="AI55" s="34">
        <f>$AD$28/'Fixed data'!$C$7</f>
        <v>3.0893264687121481E-2</v>
      </c>
      <c r="AJ55" s="34">
        <f>$AD$28/'Fixed data'!$C$7</f>
        <v>3.0893264687121481E-2</v>
      </c>
      <c r="AK55" s="34">
        <f>$AD$28/'Fixed data'!$C$7</f>
        <v>3.0893264687121481E-2</v>
      </c>
      <c r="AL55" s="34">
        <f>$AD$28/'Fixed data'!$C$7</f>
        <v>3.0893264687121481E-2</v>
      </c>
      <c r="AM55" s="34">
        <f>$AD$28/'Fixed data'!$C$7</f>
        <v>3.0893264687121481E-2</v>
      </c>
      <c r="AN55" s="34">
        <f>$AD$28/'Fixed data'!$C$7</f>
        <v>3.0893264687121481E-2</v>
      </c>
      <c r="AO55" s="34">
        <f>$AD$28/'Fixed data'!$C$7</f>
        <v>3.0893264687121481E-2</v>
      </c>
      <c r="AP55" s="34">
        <f>$AD$28/'Fixed data'!$C$7</f>
        <v>3.0893264687121481E-2</v>
      </c>
      <c r="AQ55" s="34">
        <f>$AD$28/'Fixed data'!$C$7</f>
        <v>3.0893264687121481E-2</v>
      </c>
      <c r="AR55" s="34">
        <f>$AD$28/'Fixed data'!$C$7</f>
        <v>3.0893264687121481E-2</v>
      </c>
      <c r="AS55" s="34">
        <f>$AD$28/'Fixed data'!$C$7</f>
        <v>3.0893264687121481E-2</v>
      </c>
      <c r="AT55" s="34">
        <f>$AD$28/'Fixed data'!$C$7</f>
        <v>3.0893264687121481E-2</v>
      </c>
      <c r="AU55" s="34">
        <f>$AD$28/'Fixed data'!$C$7</f>
        <v>3.0893264687121481E-2</v>
      </c>
      <c r="AV55" s="34">
        <f>$AD$28/'Fixed data'!$C$7</f>
        <v>3.0893264687121481E-2</v>
      </c>
      <c r="AW55" s="34">
        <f>$AD$28/'Fixed data'!$C$7</f>
        <v>3.0893264687121481E-2</v>
      </c>
      <c r="AX55" s="34">
        <f>$AD$28/'Fixed data'!$C$7</f>
        <v>3.0893264687121481E-2</v>
      </c>
      <c r="AY55" s="34">
        <f>$AD$28/'Fixed data'!$C$7</f>
        <v>3.0893264687121481E-2</v>
      </c>
      <c r="AZ55" s="34">
        <f>$AD$28/'Fixed data'!$C$7</f>
        <v>3.0893264687121481E-2</v>
      </c>
      <c r="BA55" s="34">
        <f>$AD$28/'Fixed data'!$C$7</f>
        <v>3.0893264687121481E-2</v>
      </c>
      <c r="BB55" s="34">
        <f>$AD$28/'Fixed data'!$C$7</f>
        <v>3.0893264687121481E-2</v>
      </c>
      <c r="BC55" s="34">
        <f>$AD$28/'Fixed data'!$C$7</f>
        <v>3.0893264687121481E-2</v>
      </c>
      <c r="BD55" s="34">
        <f>$AD$28/'Fixed data'!$C$7</f>
        <v>3.0893264687121481E-2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3.0893264687121481E-2</v>
      </c>
      <c r="AG56" s="34">
        <f>$AE$28/'Fixed data'!$C$7</f>
        <v>3.0893264687121481E-2</v>
      </c>
      <c r="AH56" s="34">
        <f>$AE$28/'Fixed data'!$C$7</f>
        <v>3.0893264687121481E-2</v>
      </c>
      <c r="AI56" s="34">
        <f>$AE$28/'Fixed data'!$C$7</f>
        <v>3.0893264687121481E-2</v>
      </c>
      <c r="AJ56" s="34">
        <f>$AE$28/'Fixed data'!$C$7</f>
        <v>3.0893264687121481E-2</v>
      </c>
      <c r="AK56" s="34">
        <f>$AE$28/'Fixed data'!$C$7</f>
        <v>3.0893264687121481E-2</v>
      </c>
      <c r="AL56" s="34">
        <f>$AE$28/'Fixed data'!$C$7</f>
        <v>3.0893264687121481E-2</v>
      </c>
      <c r="AM56" s="34">
        <f>$AE$28/'Fixed data'!$C$7</f>
        <v>3.0893264687121481E-2</v>
      </c>
      <c r="AN56" s="34">
        <f>$AE$28/'Fixed data'!$C$7</f>
        <v>3.0893264687121481E-2</v>
      </c>
      <c r="AO56" s="34">
        <f>$AE$28/'Fixed data'!$C$7</f>
        <v>3.0893264687121481E-2</v>
      </c>
      <c r="AP56" s="34">
        <f>$AE$28/'Fixed data'!$C$7</f>
        <v>3.0893264687121481E-2</v>
      </c>
      <c r="AQ56" s="34">
        <f>$AE$28/'Fixed data'!$C$7</f>
        <v>3.0893264687121481E-2</v>
      </c>
      <c r="AR56" s="34">
        <f>$AE$28/'Fixed data'!$C$7</f>
        <v>3.0893264687121481E-2</v>
      </c>
      <c r="AS56" s="34">
        <f>$AE$28/'Fixed data'!$C$7</f>
        <v>3.0893264687121481E-2</v>
      </c>
      <c r="AT56" s="34">
        <f>$AE$28/'Fixed data'!$C$7</f>
        <v>3.0893264687121481E-2</v>
      </c>
      <c r="AU56" s="34">
        <f>$AE$28/'Fixed data'!$C$7</f>
        <v>3.0893264687121481E-2</v>
      </c>
      <c r="AV56" s="34">
        <f>$AE$28/'Fixed data'!$C$7</f>
        <v>3.0893264687121481E-2</v>
      </c>
      <c r="AW56" s="34">
        <f>$AE$28/'Fixed data'!$C$7</f>
        <v>3.0893264687121481E-2</v>
      </c>
      <c r="AX56" s="34">
        <f>$AE$28/'Fixed data'!$C$7</f>
        <v>3.0893264687121481E-2</v>
      </c>
      <c r="AY56" s="34">
        <f>$AE$28/'Fixed data'!$C$7</f>
        <v>3.0893264687121481E-2</v>
      </c>
      <c r="AZ56" s="34">
        <f>$AE$28/'Fixed data'!$C$7</f>
        <v>3.0893264687121481E-2</v>
      </c>
      <c r="BA56" s="34">
        <f>$AE$28/'Fixed data'!$C$7</f>
        <v>3.0893264687121481E-2</v>
      </c>
      <c r="BB56" s="34">
        <f>$AE$28/'Fixed data'!$C$7</f>
        <v>3.0893264687121481E-2</v>
      </c>
      <c r="BC56" s="34">
        <f>$AE$28/'Fixed data'!$C$7</f>
        <v>3.0893264687121481E-2</v>
      </c>
      <c r="BD56" s="34">
        <f>$AE$28/'Fixed data'!$C$7</f>
        <v>3.0893264687121481E-2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3.0893264687121481E-2</v>
      </c>
      <c r="AH57" s="34">
        <f>$AF$28/'Fixed data'!$C$7</f>
        <v>3.0893264687121481E-2</v>
      </c>
      <c r="AI57" s="34">
        <f>$AF$28/'Fixed data'!$C$7</f>
        <v>3.0893264687121481E-2</v>
      </c>
      <c r="AJ57" s="34">
        <f>$AF$28/'Fixed data'!$C$7</f>
        <v>3.0893264687121481E-2</v>
      </c>
      <c r="AK57" s="34">
        <f>$AF$28/'Fixed data'!$C$7</f>
        <v>3.0893264687121481E-2</v>
      </c>
      <c r="AL57" s="34">
        <f>$AF$28/'Fixed data'!$C$7</f>
        <v>3.0893264687121481E-2</v>
      </c>
      <c r="AM57" s="34">
        <f>$AF$28/'Fixed data'!$C$7</f>
        <v>3.0893264687121481E-2</v>
      </c>
      <c r="AN57" s="34">
        <f>$AF$28/'Fixed data'!$C$7</f>
        <v>3.0893264687121481E-2</v>
      </c>
      <c r="AO57" s="34">
        <f>$AF$28/'Fixed data'!$C$7</f>
        <v>3.0893264687121481E-2</v>
      </c>
      <c r="AP57" s="34">
        <f>$AF$28/'Fixed data'!$C$7</f>
        <v>3.0893264687121481E-2</v>
      </c>
      <c r="AQ57" s="34">
        <f>$AF$28/'Fixed data'!$C$7</f>
        <v>3.0893264687121481E-2</v>
      </c>
      <c r="AR57" s="34">
        <f>$AF$28/'Fixed data'!$C$7</f>
        <v>3.0893264687121481E-2</v>
      </c>
      <c r="AS57" s="34">
        <f>$AF$28/'Fixed data'!$C$7</f>
        <v>3.0893264687121481E-2</v>
      </c>
      <c r="AT57" s="34">
        <f>$AF$28/'Fixed data'!$C$7</f>
        <v>3.0893264687121481E-2</v>
      </c>
      <c r="AU57" s="34">
        <f>$AF$28/'Fixed data'!$C$7</f>
        <v>3.0893264687121481E-2</v>
      </c>
      <c r="AV57" s="34">
        <f>$AF$28/'Fixed data'!$C$7</f>
        <v>3.0893264687121481E-2</v>
      </c>
      <c r="AW57" s="34">
        <f>$AF$28/'Fixed data'!$C$7</f>
        <v>3.0893264687121481E-2</v>
      </c>
      <c r="AX57" s="34">
        <f>$AF$28/'Fixed data'!$C$7</f>
        <v>3.0893264687121481E-2</v>
      </c>
      <c r="AY57" s="34">
        <f>$AF$28/'Fixed data'!$C$7</f>
        <v>3.0893264687121481E-2</v>
      </c>
      <c r="AZ57" s="34">
        <f>$AF$28/'Fixed data'!$C$7</f>
        <v>3.0893264687121481E-2</v>
      </c>
      <c r="BA57" s="34">
        <f>$AF$28/'Fixed data'!$C$7</f>
        <v>3.0893264687121481E-2</v>
      </c>
      <c r="BB57" s="34">
        <f>$AF$28/'Fixed data'!$C$7</f>
        <v>3.0893264687121481E-2</v>
      </c>
      <c r="BC57" s="34">
        <f>$AF$28/'Fixed data'!$C$7</f>
        <v>3.0893264687121481E-2</v>
      </c>
      <c r="BD57" s="34">
        <f>$AF$28/'Fixed data'!$C$7</f>
        <v>3.0893264687121481E-2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3.0893264687121481E-2</v>
      </c>
      <c r="AI58" s="34">
        <f>$AG$28/'Fixed data'!$C$7</f>
        <v>3.0893264687121481E-2</v>
      </c>
      <c r="AJ58" s="34">
        <f>$AG$28/'Fixed data'!$C$7</f>
        <v>3.0893264687121481E-2</v>
      </c>
      <c r="AK58" s="34">
        <f>$AG$28/'Fixed data'!$C$7</f>
        <v>3.0893264687121481E-2</v>
      </c>
      <c r="AL58" s="34">
        <f>$AG$28/'Fixed data'!$C$7</f>
        <v>3.0893264687121481E-2</v>
      </c>
      <c r="AM58" s="34">
        <f>$AG$28/'Fixed data'!$C$7</f>
        <v>3.0893264687121481E-2</v>
      </c>
      <c r="AN58" s="34">
        <f>$AG$28/'Fixed data'!$C$7</f>
        <v>3.0893264687121481E-2</v>
      </c>
      <c r="AO58" s="34">
        <f>$AG$28/'Fixed data'!$C$7</f>
        <v>3.0893264687121481E-2</v>
      </c>
      <c r="AP58" s="34">
        <f>$AG$28/'Fixed data'!$C$7</f>
        <v>3.0893264687121481E-2</v>
      </c>
      <c r="AQ58" s="34">
        <f>$AG$28/'Fixed data'!$C$7</f>
        <v>3.0893264687121481E-2</v>
      </c>
      <c r="AR58" s="34">
        <f>$AG$28/'Fixed data'!$C$7</f>
        <v>3.0893264687121481E-2</v>
      </c>
      <c r="AS58" s="34">
        <f>$AG$28/'Fixed data'!$C$7</f>
        <v>3.0893264687121481E-2</v>
      </c>
      <c r="AT58" s="34">
        <f>$AG$28/'Fixed data'!$C$7</f>
        <v>3.0893264687121481E-2</v>
      </c>
      <c r="AU58" s="34">
        <f>$AG$28/'Fixed data'!$C$7</f>
        <v>3.0893264687121481E-2</v>
      </c>
      <c r="AV58" s="34">
        <f>$AG$28/'Fixed data'!$C$7</f>
        <v>3.0893264687121481E-2</v>
      </c>
      <c r="AW58" s="34">
        <f>$AG$28/'Fixed data'!$C$7</f>
        <v>3.0893264687121481E-2</v>
      </c>
      <c r="AX58" s="34">
        <f>$AG$28/'Fixed data'!$C$7</f>
        <v>3.0893264687121481E-2</v>
      </c>
      <c r="AY58" s="34">
        <f>$AG$28/'Fixed data'!$C$7</f>
        <v>3.0893264687121481E-2</v>
      </c>
      <c r="AZ58" s="34">
        <f>$AG$28/'Fixed data'!$C$7</f>
        <v>3.0893264687121481E-2</v>
      </c>
      <c r="BA58" s="34">
        <f>$AG$28/'Fixed data'!$C$7</f>
        <v>3.0893264687121481E-2</v>
      </c>
      <c r="BB58" s="34">
        <f>$AG$28/'Fixed data'!$C$7</f>
        <v>3.0893264687121481E-2</v>
      </c>
      <c r="BC58" s="34">
        <f>$AG$28/'Fixed data'!$C$7</f>
        <v>3.0893264687121481E-2</v>
      </c>
      <c r="BD58" s="34">
        <f>$AG$28/'Fixed data'!$C$7</f>
        <v>3.0893264687121481E-2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3.0893264687121481E-2</v>
      </c>
      <c r="AJ59" s="34">
        <f>$AH$28/'Fixed data'!$C$7</f>
        <v>3.0893264687121481E-2</v>
      </c>
      <c r="AK59" s="34">
        <f>$AH$28/'Fixed data'!$C$7</f>
        <v>3.0893264687121481E-2</v>
      </c>
      <c r="AL59" s="34">
        <f>$AH$28/'Fixed data'!$C$7</f>
        <v>3.0893264687121481E-2</v>
      </c>
      <c r="AM59" s="34">
        <f>$AH$28/'Fixed data'!$C$7</f>
        <v>3.0893264687121481E-2</v>
      </c>
      <c r="AN59" s="34">
        <f>$AH$28/'Fixed data'!$C$7</f>
        <v>3.0893264687121481E-2</v>
      </c>
      <c r="AO59" s="34">
        <f>$AH$28/'Fixed data'!$C$7</f>
        <v>3.0893264687121481E-2</v>
      </c>
      <c r="AP59" s="34">
        <f>$AH$28/'Fixed data'!$C$7</f>
        <v>3.0893264687121481E-2</v>
      </c>
      <c r="AQ59" s="34">
        <f>$AH$28/'Fixed data'!$C$7</f>
        <v>3.0893264687121481E-2</v>
      </c>
      <c r="AR59" s="34">
        <f>$AH$28/'Fixed data'!$C$7</f>
        <v>3.0893264687121481E-2</v>
      </c>
      <c r="AS59" s="34">
        <f>$AH$28/'Fixed data'!$C$7</f>
        <v>3.0893264687121481E-2</v>
      </c>
      <c r="AT59" s="34">
        <f>$AH$28/'Fixed data'!$C$7</f>
        <v>3.0893264687121481E-2</v>
      </c>
      <c r="AU59" s="34">
        <f>$AH$28/'Fixed data'!$C$7</f>
        <v>3.0893264687121481E-2</v>
      </c>
      <c r="AV59" s="34">
        <f>$AH$28/'Fixed data'!$C$7</f>
        <v>3.0893264687121481E-2</v>
      </c>
      <c r="AW59" s="34">
        <f>$AH$28/'Fixed data'!$C$7</f>
        <v>3.0893264687121481E-2</v>
      </c>
      <c r="AX59" s="34">
        <f>$AH$28/'Fixed data'!$C$7</f>
        <v>3.0893264687121481E-2</v>
      </c>
      <c r="AY59" s="34">
        <f>$AH$28/'Fixed data'!$C$7</f>
        <v>3.0893264687121481E-2</v>
      </c>
      <c r="AZ59" s="34">
        <f>$AH$28/'Fixed data'!$C$7</f>
        <v>3.0893264687121481E-2</v>
      </c>
      <c r="BA59" s="34">
        <f>$AH$28/'Fixed data'!$C$7</f>
        <v>3.0893264687121481E-2</v>
      </c>
      <c r="BB59" s="34">
        <f>$AH$28/'Fixed data'!$C$7</f>
        <v>3.0893264687121481E-2</v>
      </c>
      <c r="BC59" s="34">
        <f>$AH$28/'Fixed data'!$C$7</f>
        <v>3.0893264687121481E-2</v>
      </c>
      <c r="BD59" s="34">
        <f>$AH$28/'Fixed data'!$C$7</f>
        <v>3.0893264687121481E-2</v>
      </c>
    </row>
    <row r="60" spans="1:56" ht="16.5" collapsed="1" x14ac:dyDescent="0.35">
      <c r="A60" s="115"/>
      <c r="B60" s="9" t="s">
        <v>7</v>
      </c>
      <c r="C60" s="9" t="s">
        <v>61</v>
      </c>
      <c r="D60" s="9" t="s">
        <v>40</v>
      </c>
      <c r="E60" s="34">
        <f>SUM(E30:E59)</f>
        <v>0</v>
      </c>
      <c r="F60" s="34">
        <f t="shared" ref="F60:BD60" si="6">SUM(F30:F59)</f>
        <v>-7.5672888888888887E-2</v>
      </c>
      <c r="G60" s="34">
        <f t="shared" si="6"/>
        <v>-0.14847782463477177</v>
      </c>
      <c r="H60" s="34">
        <f t="shared" si="6"/>
        <v>-0.21864533505794076</v>
      </c>
      <c r="I60" s="34">
        <f t="shared" si="6"/>
        <v>-0.28607974915898238</v>
      </c>
      <c r="J60" s="34">
        <f t="shared" si="6"/>
        <v>-0.35024489013374149</v>
      </c>
      <c r="K60" s="34">
        <f t="shared" si="6"/>
        <v>-0.41109750468889217</v>
      </c>
      <c r="L60" s="34">
        <f t="shared" si="6"/>
        <v>-0.46812572223416521</v>
      </c>
      <c r="M60" s="34">
        <f t="shared" si="6"/>
        <v>-0.52103582200174625</v>
      </c>
      <c r="N60" s="34">
        <f t="shared" si="6"/>
        <v>-0.49984551507553482</v>
      </c>
      <c r="O60" s="34">
        <f t="shared" si="6"/>
        <v>-0.47662197583562249</v>
      </c>
      <c r="P60" s="34">
        <f t="shared" si="6"/>
        <v>-0.45162275777382505</v>
      </c>
      <c r="Q60" s="34">
        <f t="shared" si="6"/>
        <v>-0.42513154570806722</v>
      </c>
      <c r="R60" s="34">
        <f t="shared" si="6"/>
        <v>-0.39738827276759608</v>
      </c>
      <c r="S60" s="34">
        <f t="shared" si="6"/>
        <v>-0.36860755468563289</v>
      </c>
      <c r="T60" s="34">
        <f t="shared" si="6"/>
        <v>-0.33911334673387061</v>
      </c>
      <c r="U60" s="34">
        <f t="shared" si="6"/>
        <v>-0.30904108343381753</v>
      </c>
      <c r="V60" s="34">
        <f t="shared" si="6"/>
        <v>-0.27841792414153621</v>
      </c>
      <c r="W60" s="34">
        <f t="shared" si="6"/>
        <v>-0.24758331455252525</v>
      </c>
      <c r="X60" s="34">
        <f t="shared" si="6"/>
        <v>-0.21669004986540377</v>
      </c>
      <c r="Y60" s="34">
        <f t="shared" si="6"/>
        <v>-0.1857967851782823</v>
      </c>
      <c r="Z60" s="34">
        <f t="shared" si="6"/>
        <v>-0.15490352049116082</v>
      </c>
      <c r="AA60" s="34">
        <f t="shared" si="6"/>
        <v>-0.12401025580403935</v>
      </c>
      <c r="AB60" s="34">
        <f t="shared" si="6"/>
        <v>-9.3116991116917874E-2</v>
      </c>
      <c r="AC60" s="34">
        <f t="shared" si="6"/>
        <v>-6.2223726429796393E-2</v>
      </c>
      <c r="AD60" s="34">
        <f t="shared" si="6"/>
        <v>-3.1330461742674912E-2</v>
      </c>
      <c r="AE60" s="34">
        <f t="shared" si="6"/>
        <v>-4.3719705555343019E-4</v>
      </c>
      <c r="AF60" s="34">
        <f t="shared" si="6"/>
        <v>3.0456067631568051E-2</v>
      </c>
      <c r="AG60" s="34">
        <f t="shared" si="6"/>
        <v>6.1349332318689533E-2</v>
      </c>
      <c r="AH60" s="34">
        <f t="shared" si="6"/>
        <v>9.2242597005811014E-2</v>
      </c>
      <c r="AI60" s="34">
        <f t="shared" si="6"/>
        <v>0.1231358616929325</v>
      </c>
      <c r="AJ60" s="34">
        <f t="shared" si="6"/>
        <v>0.1231358616929325</v>
      </c>
      <c r="AK60" s="34">
        <f t="shared" si="6"/>
        <v>0.1231358616929325</v>
      </c>
      <c r="AL60" s="34">
        <f t="shared" si="6"/>
        <v>0.1231358616929325</v>
      </c>
      <c r="AM60" s="34">
        <f t="shared" si="6"/>
        <v>0.1231358616929325</v>
      </c>
      <c r="AN60" s="34">
        <f t="shared" si="6"/>
        <v>0.1231358616929325</v>
      </c>
      <c r="AO60" s="34">
        <f t="shared" si="6"/>
        <v>0.1231358616929325</v>
      </c>
      <c r="AP60" s="34">
        <f t="shared" si="6"/>
        <v>0.1231358616929325</v>
      </c>
      <c r="AQ60" s="34">
        <f t="shared" si="6"/>
        <v>0.1231358616929325</v>
      </c>
      <c r="AR60" s="34">
        <f t="shared" si="6"/>
        <v>0.1231358616929325</v>
      </c>
      <c r="AS60" s="34">
        <f t="shared" si="6"/>
        <v>0.1231358616929325</v>
      </c>
      <c r="AT60" s="34">
        <f t="shared" si="6"/>
        <v>0.1231358616929325</v>
      </c>
      <c r="AU60" s="34">
        <f t="shared" si="6"/>
        <v>0.1231358616929325</v>
      </c>
      <c r="AV60" s="34">
        <f t="shared" si="6"/>
        <v>0.1231358616929325</v>
      </c>
      <c r="AW60" s="34">
        <f t="shared" si="6"/>
        <v>0.1231358616929325</v>
      </c>
      <c r="AX60" s="34">
        <f t="shared" si="6"/>
        <v>0.1231358616929325</v>
      </c>
      <c r="AY60" s="34">
        <f t="shared" si="6"/>
        <v>0.19880875058182132</v>
      </c>
      <c r="AZ60" s="34">
        <f t="shared" si="6"/>
        <v>0.27161368632770422</v>
      </c>
      <c r="BA60" s="34">
        <f t="shared" si="6"/>
        <v>0.34178119675087326</v>
      </c>
      <c r="BB60" s="34">
        <f t="shared" si="6"/>
        <v>0.40921561085191493</v>
      </c>
      <c r="BC60" s="34">
        <f t="shared" si="6"/>
        <v>0.47338075182667411</v>
      </c>
      <c r="BD60" s="34">
        <f t="shared" si="6"/>
        <v>0.53423336638182484</v>
      </c>
    </row>
    <row r="61" spans="1:56" ht="17.25" hidden="1" customHeight="1" outlineLevel="1" x14ac:dyDescent="0.35">
      <c r="A61" s="115"/>
      <c r="B61" s="9" t="s">
        <v>35</v>
      </c>
      <c r="C61" s="9" t="s">
        <v>62</v>
      </c>
      <c r="D61" s="9" t="s">
        <v>40</v>
      </c>
      <c r="E61" s="34">
        <v>0</v>
      </c>
      <c r="F61" s="34">
        <f>E62</f>
        <v>-3.4052799999999999</v>
      </c>
      <c r="G61" s="34">
        <f t="shared" ref="G61:BD61" si="7">F62</f>
        <v>-6.605829219675841</v>
      </c>
      <c r="H61" s="34">
        <f t="shared" si="7"/>
        <v>-9.6148893640836732</v>
      </c>
      <c r="I61" s="34">
        <f t="shared" si="7"/>
        <v>-12.430792663572605</v>
      </c>
      <c r="J61" s="34">
        <f t="shared" si="7"/>
        <v>-15.032144258277784</v>
      </c>
      <c r="K61" s="34">
        <f t="shared" si="7"/>
        <v>-17.420267023125824</v>
      </c>
      <c r="L61" s="34">
        <f t="shared" si="7"/>
        <v>-19.575439307974218</v>
      </c>
      <c r="M61" s="34">
        <f t="shared" si="7"/>
        <v>-21.488268075281198</v>
      </c>
      <c r="N61" s="34">
        <f t="shared" si="7"/>
        <v>-20.013668441599936</v>
      </c>
      <c r="O61" s="34">
        <f t="shared" si="7"/>
        <v>-18.468763660728346</v>
      </c>
      <c r="P61" s="34">
        <f t="shared" si="7"/>
        <v>-16.867176872111838</v>
      </c>
      <c r="Q61" s="34">
        <f t="shared" si="7"/>
        <v>-15.223449571378911</v>
      </c>
      <c r="R61" s="34">
        <f t="shared" si="7"/>
        <v>-13.549870743349643</v>
      </c>
      <c r="S61" s="34">
        <f t="shared" si="7"/>
        <v>-11.857350156893704</v>
      </c>
      <c r="T61" s="34">
        <f t="shared" si="7"/>
        <v>-10.161503244378769</v>
      </c>
      <c r="U61" s="34">
        <f t="shared" si="7"/>
        <v>-8.4691380491425097</v>
      </c>
      <c r="V61" s="34">
        <f t="shared" si="7"/>
        <v>-6.7820547975560324</v>
      </c>
      <c r="W61" s="34">
        <f t="shared" si="7"/>
        <v>-5.1160794419090028</v>
      </c>
      <c r="X61" s="34">
        <f t="shared" si="7"/>
        <v>-3.4782992164360111</v>
      </c>
      <c r="Y61" s="34">
        <f t="shared" si="7"/>
        <v>-1.8714122556501407</v>
      </c>
      <c r="Z61" s="34">
        <f t="shared" si="7"/>
        <v>-0.29541855955139185</v>
      </c>
      <c r="AA61" s="34">
        <f t="shared" si="7"/>
        <v>1.2496818718602356</v>
      </c>
      <c r="AB61" s="34">
        <f t="shared" si="7"/>
        <v>2.7638890385847414</v>
      </c>
      <c r="AC61" s="34">
        <f t="shared" si="7"/>
        <v>4.2472029406221257</v>
      </c>
      <c r="AD61" s="34">
        <f t="shared" si="7"/>
        <v>5.6996235779723889</v>
      </c>
      <c r="AE61" s="34">
        <f t="shared" si="7"/>
        <v>7.1211509506355304</v>
      </c>
      <c r="AF61" s="34">
        <f t="shared" si="7"/>
        <v>8.5117850586115509</v>
      </c>
      <c r="AG61" s="34">
        <f t="shared" si="7"/>
        <v>9.8715259019004495</v>
      </c>
      <c r="AH61" s="34">
        <f t="shared" si="7"/>
        <v>11.200373480502227</v>
      </c>
      <c r="AI61" s="34">
        <f t="shared" si="7"/>
        <v>12.498327794416882</v>
      </c>
      <c r="AJ61" s="34">
        <f t="shared" si="7"/>
        <v>13.765388843644416</v>
      </c>
      <c r="AK61" s="34">
        <f t="shared" si="7"/>
        <v>15.03244989287195</v>
      </c>
      <c r="AL61" s="34">
        <f t="shared" si="7"/>
        <v>16.299510942099484</v>
      </c>
      <c r="AM61" s="34">
        <f t="shared" si="7"/>
        <v>17.566571991327017</v>
      </c>
      <c r="AN61" s="34">
        <f t="shared" si="7"/>
        <v>18.833633040554552</v>
      </c>
      <c r="AO61" s="34">
        <f t="shared" si="7"/>
        <v>20.100694089782088</v>
      </c>
      <c r="AP61" s="34">
        <f t="shared" si="7"/>
        <v>21.367755139009624</v>
      </c>
      <c r="AQ61" s="34">
        <f t="shared" si="7"/>
        <v>22.63481618823716</v>
      </c>
      <c r="AR61" s="34">
        <f t="shared" si="7"/>
        <v>23.901877237464696</v>
      </c>
      <c r="AS61" s="34">
        <f t="shared" si="7"/>
        <v>25.168938286692232</v>
      </c>
      <c r="AT61" s="34">
        <f t="shared" si="7"/>
        <v>26.435999335919767</v>
      </c>
      <c r="AU61" s="34">
        <f t="shared" si="7"/>
        <v>27.703060385147303</v>
      </c>
      <c r="AV61" s="34">
        <f t="shared" si="7"/>
        <v>28.970121434374839</v>
      </c>
      <c r="AW61" s="34">
        <f t="shared" si="7"/>
        <v>30.237182483602375</v>
      </c>
      <c r="AX61" s="34">
        <f t="shared" si="7"/>
        <v>31.504243532829911</v>
      </c>
      <c r="AY61" s="34">
        <f t="shared" si="7"/>
        <v>31.381107671136977</v>
      </c>
      <c r="AZ61" s="34">
        <f t="shared" si="7"/>
        <v>31.182298920555155</v>
      </c>
      <c r="BA61" s="34">
        <f t="shared" si="7"/>
        <v>30.910685234227451</v>
      </c>
      <c r="BB61" s="34">
        <f t="shared" si="7"/>
        <v>30.568904037476578</v>
      </c>
      <c r="BC61" s="34">
        <f t="shared" si="7"/>
        <v>30.159688426624662</v>
      </c>
      <c r="BD61" s="34">
        <f t="shared" si="7"/>
        <v>29.686307674797987</v>
      </c>
    </row>
    <row r="62" spans="1:56" ht="16.5" hidden="1" customHeight="1" outlineLevel="1" x14ac:dyDescent="0.3">
      <c r="A62" s="115"/>
      <c r="B62" s="9" t="s">
        <v>34</v>
      </c>
      <c r="C62" s="9" t="s">
        <v>68</v>
      </c>
      <c r="D62" s="9" t="s">
        <v>40</v>
      </c>
      <c r="E62" s="34">
        <f t="shared" ref="E62:BD62" si="8">E28-E60+E61</f>
        <v>-3.4052799999999999</v>
      </c>
      <c r="F62" s="34">
        <f t="shared" si="8"/>
        <v>-6.605829219675841</v>
      </c>
      <c r="G62" s="34">
        <f t="shared" si="8"/>
        <v>-9.6148893640836732</v>
      </c>
      <c r="H62" s="34">
        <f t="shared" si="8"/>
        <v>-12.430792663572605</v>
      </c>
      <c r="I62" s="34">
        <f t="shared" si="8"/>
        <v>-15.032144258277784</v>
      </c>
      <c r="J62" s="34">
        <f t="shared" si="8"/>
        <v>-17.420267023125824</v>
      </c>
      <c r="K62" s="34">
        <f t="shared" si="8"/>
        <v>-19.575439307974218</v>
      </c>
      <c r="L62" s="34">
        <f t="shared" si="8"/>
        <v>-21.488268075281198</v>
      </c>
      <c r="M62" s="34">
        <f t="shared" si="8"/>
        <v>-20.013668441599936</v>
      </c>
      <c r="N62" s="34">
        <f t="shared" si="8"/>
        <v>-18.468763660728346</v>
      </c>
      <c r="O62" s="34">
        <f t="shared" si="8"/>
        <v>-16.867176872111838</v>
      </c>
      <c r="P62" s="34">
        <f t="shared" si="8"/>
        <v>-15.223449571378911</v>
      </c>
      <c r="Q62" s="34">
        <f t="shared" si="8"/>
        <v>-13.549870743349643</v>
      </c>
      <c r="R62" s="34">
        <f t="shared" si="8"/>
        <v>-11.857350156893704</v>
      </c>
      <c r="S62" s="34">
        <f t="shared" si="8"/>
        <v>-10.161503244378769</v>
      </c>
      <c r="T62" s="34">
        <f t="shared" si="8"/>
        <v>-8.4691380491425097</v>
      </c>
      <c r="U62" s="34">
        <f t="shared" si="8"/>
        <v>-6.7820547975560324</v>
      </c>
      <c r="V62" s="34">
        <f t="shared" si="8"/>
        <v>-5.1160794419090028</v>
      </c>
      <c r="W62" s="34">
        <f t="shared" si="8"/>
        <v>-3.4782992164360111</v>
      </c>
      <c r="X62" s="34">
        <f t="shared" si="8"/>
        <v>-1.8714122556501407</v>
      </c>
      <c r="Y62" s="34">
        <f t="shared" si="8"/>
        <v>-0.29541855955139185</v>
      </c>
      <c r="Z62" s="34">
        <f t="shared" si="8"/>
        <v>1.2496818718602356</v>
      </c>
      <c r="AA62" s="34">
        <f t="shared" si="8"/>
        <v>2.7638890385847414</v>
      </c>
      <c r="AB62" s="34">
        <f t="shared" si="8"/>
        <v>4.2472029406221257</v>
      </c>
      <c r="AC62" s="34">
        <f t="shared" si="8"/>
        <v>5.6996235779723889</v>
      </c>
      <c r="AD62" s="34">
        <f t="shared" si="8"/>
        <v>7.1211509506355304</v>
      </c>
      <c r="AE62" s="34">
        <f t="shared" si="8"/>
        <v>8.5117850586115509</v>
      </c>
      <c r="AF62" s="34">
        <f t="shared" si="8"/>
        <v>9.8715259019004495</v>
      </c>
      <c r="AG62" s="34">
        <f t="shared" si="8"/>
        <v>11.200373480502227</v>
      </c>
      <c r="AH62" s="34">
        <f t="shared" si="8"/>
        <v>12.498327794416882</v>
      </c>
      <c r="AI62" s="34">
        <f t="shared" si="8"/>
        <v>13.765388843644416</v>
      </c>
      <c r="AJ62" s="34">
        <f t="shared" si="8"/>
        <v>15.03244989287195</v>
      </c>
      <c r="AK62" s="34">
        <f t="shared" si="8"/>
        <v>16.299510942099484</v>
      </c>
      <c r="AL62" s="34">
        <f t="shared" si="8"/>
        <v>17.566571991327017</v>
      </c>
      <c r="AM62" s="34">
        <f t="shared" si="8"/>
        <v>18.833633040554552</v>
      </c>
      <c r="AN62" s="34">
        <f t="shared" si="8"/>
        <v>20.100694089782088</v>
      </c>
      <c r="AO62" s="34">
        <f t="shared" si="8"/>
        <v>21.367755139009624</v>
      </c>
      <c r="AP62" s="34">
        <f t="shared" si="8"/>
        <v>22.63481618823716</v>
      </c>
      <c r="AQ62" s="34">
        <f t="shared" si="8"/>
        <v>23.901877237464696</v>
      </c>
      <c r="AR62" s="34">
        <f t="shared" si="8"/>
        <v>25.168938286692232</v>
      </c>
      <c r="AS62" s="34">
        <f t="shared" si="8"/>
        <v>26.435999335919767</v>
      </c>
      <c r="AT62" s="34">
        <f t="shared" si="8"/>
        <v>27.703060385147303</v>
      </c>
      <c r="AU62" s="34">
        <f t="shared" si="8"/>
        <v>28.970121434374839</v>
      </c>
      <c r="AV62" s="34">
        <f t="shared" si="8"/>
        <v>30.237182483602375</v>
      </c>
      <c r="AW62" s="34">
        <f t="shared" si="8"/>
        <v>31.504243532829911</v>
      </c>
      <c r="AX62" s="34">
        <f t="shared" si="8"/>
        <v>31.381107671136977</v>
      </c>
      <c r="AY62" s="34">
        <f t="shared" si="8"/>
        <v>31.182298920555155</v>
      </c>
      <c r="AZ62" s="34">
        <f t="shared" si="8"/>
        <v>30.910685234227451</v>
      </c>
      <c r="BA62" s="34">
        <f t="shared" si="8"/>
        <v>30.568904037476578</v>
      </c>
      <c r="BB62" s="34">
        <f t="shared" si="8"/>
        <v>30.159688426624662</v>
      </c>
      <c r="BC62" s="34">
        <f t="shared" si="8"/>
        <v>29.686307674797987</v>
      </c>
      <c r="BD62" s="34">
        <f t="shared" si="8"/>
        <v>29.152074308416161</v>
      </c>
    </row>
    <row r="63" spans="1:56" ht="16.5" collapsed="1" x14ac:dyDescent="0.3">
      <c r="A63" s="115"/>
      <c r="B63" s="9" t="s">
        <v>8</v>
      </c>
      <c r="C63" s="11" t="s">
        <v>67</v>
      </c>
      <c r="D63" s="9" t="s">
        <v>40</v>
      </c>
      <c r="E63" s="34">
        <f>AVERAGE(E61:E62)*'Fixed data'!$C$3</f>
        <v>-8.2237511999999999E-2</v>
      </c>
      <c r="F63" s="34">
        <f>AVERAGE(F61:F62)*'Fixed data'!$C$3</f>
        <v>-0.24176828765517158</v>
      </c>
      <c r="G63" s="34">
        <f>AVERAGE(G61:G62)*'Fixed data'!$C$3</f>
        <v>-0.39173035379779225</v>
      </c>
      <c r="H63" s="34">
        <f>AVERAGE(H61:H62)*'Fixed data'!$C$3</f>
        <v>-0.53240322096789916</v>
      </c>
      <c r="I63" s="34">
        <f>AVERAGE(I61:I62)*'Fixed data'!$C$3</f>
        <v>-0.66322992666268688</v>
      </c>
      <c r="J63" s="34">
        <f>AVERAGE(J61:J62)*'Fixed data'!$C$3</f>
        <v>-0.78372573244589716</v>
      </c>
      <c r="K63" s="34">
        <f>AVERAGE(K61:K62)*'Fixed data'!$C$3</f>
        <v>-0.89344630789606594</v>
      </c>
      <c r="L63" s="34">
        <f>AVERAGE(L61:L62)*'Fixed data'!$C$3</f>
        <v>-0.99168853330561846</v>
      </c>
      <c r="M63" s="34">
        <f>AVERAGE(M61:M62)*'Fixed data'!$C$3</f>
        <v>-1.0022717668826793</v>
      </c>
      <c r="N63" s="34">
        <f>AVERAGE(N61:N62)*'Fixed data'!$C$3</f>
        <v>-0.92935073527122802</v>
      </c>
      <c r="O63" s="34">
        <f>AVERAGE(O61:O62)*'Fixed data'!$C$3</f>
        <v>-0.85336296386809052</v>
      </c>
      <c r="P63" s="34">
        <f>AVERAGE(P61:P62)*'Fixed data'!$C$3</f>
        <v>-0.7749886286103016</v>
      </c>
      <c r="Q63" s="34">
        <f>AVERAGE(Q61:Q62)*'Fixed data'!$C$3</f>
        <v>-0.69487568560069457</v>
      </c>
      <c r="R63" s="34">
        <f>AVERAGE(R61:R62)*'Fixed data'!$C$3</f>
        <v>-0.61358438474087684</v>
      </c>
      <c r="S63" s="34">
        <f>AVERAGE(S61:S62)*'Fixed data'!$C$3</f>
        <v>-0.53175530964073026</v>
      </c>
      <c r="T63" s="34">
        <f>AVERAGE(T61:T62)*'Fixed data'!$C$3</f>
        <v>-0.44992998723853889</v>
      </c>
      <c r="U63" s="34">
        <f>AVERAGE(U61:U62)*'Fixed data'!$C$3</f>
        <v>-0.36831630724776981</v>
      </c>
      <c r="V63" s="34">
        <f>AVERAGE(V61:V62)*'Fixed data'!$C$3</f>
        <v>-0.2873399418830806</v>
      </c>
      <c r="W63" s="34">
        <f>AVERAGE(W61:W62)*'Fixed data'!$C$3</f>
        <v>-0.20755424459903213</v>
      </c>
      <c r="X63" s="34">
        <f>AVERAGE(X61:X62)*'Fixed data'!$C$3</f>
        <v>-0.12919553205088058</v>
      </c>
      <c r="Y63" s="34">
        <f>AVERAGE(Y61:Y62)*'Fixed data'!$C$3</f>
        <v>-5.2328964187117015E-2</v>
      </c>
      <c r="Z63" s="34">
        <f>AVERAGE(Z61:Z62)*'Fixed data'!$C$3</f>
        <v>2.3045458992258579E-2</v>
      </c>
      <c r="AA63" s="34">
        <f>AVERAGE(AA61:AA62)*'Fixed data'!$C$3</f>
        <v>9.6927737487246202E-2</v>
      </c>
      <c r="AB63" s="34">
        <f>AVERAGE(AB61:AB62)*'Fixed data'!$C$3</f>
        <v>0.16931787129784584</v>
      </c>
      <c r="AC63" s="34">
        <f>AVERAGE(AC61:AC62)*'Fixed data'!$C$3</f>
        <v>0.24021586042405754</v>
      </c>
      <c r="AD63" s="34">
        <f>AVERAGE(AD61:AD62)*'Fixed data'!$C$3</f>
        <v>0.30962170486588131</v>
      </c>
      <c r="AE63" s="34">
        <f>AVERAGE(AE61:AE62)*'Fixed data'!$C$3</f>
        <v>0.37753540462331703</v>
      </c>
      <c r="AF63" s="34">
        <f>AVERAGE(AF61:AF62)*'Fixed data'!$C$3</f>
        <v>0.44395695969636478</v>
      </c>
      <c r="AG63" s="34">
        <f>AVERAGE(AG61:AG62)*'Fixed data'!$C$3</f>
        <v>0.50888637008502469</v>
      </c>
      <c r="AH63" s="34">
        <f>AVERAGE(AH61:AH62)*'Fixed data'!$C$3</f>
        <v>0.57232363578929657</v>
      </c>
      <c r="AI63" s="34">
        <f>AVERAGE(AI61:AI62)*'Fixed data'!$C$3</f>
        <v>0.63426875680918038</v>
      </c>
      <c r="AJ63" s="34">
        <f>AVERAGE(AJ61:AJ62)*'Fixed data'!$C$3</f>
        <v>0.69546780548687037</v>
      </c>
      <c r="AK63" s="34">
        <f>AVERAGE(AK61:AK62)*'Fixed data'!$C$3</f>
        <v>0.75666685416456014</v>
      </c>
      <c r="AL63" s="34">
        <f>AVERAGE(AL61:AL62)*'Fixed data'!$C$3</f>
        <v>0.81786590284224991</v>
      </c>
      <c r="AM63" s="34">
        <f>AVERAGE(AM61:AM62)*'Fixed data'!$C$3</f>
        <v>0.87906495151993991</v>
      </c>
      <c r="AN63" s="34">
        <f>AVERAGE(AN61:AN62)*'Fixed data'!$C$3</f>
        <v>0.9402640001976299</v>
      </c>
      <c r="AO63" s="34">
        <f>AVERAGE(AO61:AO62)*'Fixed data'!$C$3</f>
        <v>1.00146304887532</v>
      </c>
      <c r="AP63" s="34">
        <f>AVERAGE(AP61:AP62)*'Fixed data'!$C$3</f>
        <v>1.0626620975530099</v>
      </c>
      <c r="AQ63" s="34">
        <f>AVERAGE(AQ61:AQ62)*'Fixed data'!$C$3</f>
        <v>1.1238611462306998</v>
      </c>
      <c r="AR63" s="34">
        <f>AVERAGE(AR61:AR62)*'Fixed data'!$C$3</f>
        <v>1.1850601949083899</v>
      </c>
      <c r="AS63" s="34">
        <f>AVERAGE(AS61:AS62)*'Fixed data'!$C$3</f>
        <v>1.2462592435860798</v>
      </c>
      <c r="AT63" s="34">
        <f>AVERAGE(AT61:AT62)*'Fixed data'!$C$3</f>
        <v>1.3074582922637699</v>
      </c>
      <c r="AU63" s="34">
        <f>AVERAGE(AU61:AU62)*'Fixed data'!$C$3</f>
        <v>1.3686573409414597</v>
      </c>
      <c r="AV63" s="34">
        <f>AVERAGE(AV61:AV62)*'Fixed data'!$C$3</f>
        <v>1.4298563896191498</v>
      </c>
      <c r="AW63" s="34">
        <f>AVERAGE(AW61:AW62)*'Fixed data'!$C$3</f>
        <v>1.4910554382968397</v>
      </c>
      <c r="AX63" s="34">
        <f>AVERAGE(AX61:AX62)*'Fixed data'!$C$3</f>
        <v>1.5186812315758005</v>
      </c>
      <c r="AY63" s="34">
        <f>AVERAGE(AY61:AY62)*'Fixed data'!$C$3</f>
        <v>1.5109062691893649</v>
      </c>
      <c r="AZ63" s="34">
        <f>AVERAGE(AZ61:AZ62)*'Fixed data'!$C$3</f>
        <v>1.499545567338</v>
      </c>
      <c r="BA63" s="34">
        <f>AVERAGE(BA61:BA62)*'Fixed data'!$C$3</f>
        <v>1.4847320809116524</v>
      </c>
      <c r="BB63" s="34">
        <f>AVERAGE(BB61:BB62)*'Fixed data'!$C$3</f>
        <v>1.4665955080080451</v>
      </c>
      <c r="BC63" s="34">
        <f>AVERAGE(BC61:BC62)*'Fixed data'!$C$3</f>
        <v>1.4452808058493571</v>
      </c>
      <c r="BD63" s="34">
        <f>AVERAGE(BD61:BD62)*'Fixed data'!$C$3</f>
        <v>1.4209469248946218</v>
      </c>
    </row>
    <row r="64" spans="1:56" ht="15.75" thickBot="1" x14ac:dyDescent="0.35">
      <c r="A64" s="114"/>
      <c r="B64" s="12" t="s">
        <v>94</v>
      </c>
      <c r="C64" s="12" t="s">
        <v>45</v>
      </c>
      <c r="D64" s="12" t="s">
        <v>40</v>
      </c>
      <c r="E64" s="53">
        <f t="shared" ref="E64:BD64" si="9">E29+E60+E63</f>
        <v>-0.93355751199999981</v>
      </c>
      <c r="F64" s="53">
        <f t="shared" si="9"/>
        <v>-1.1364967036852429</v>
      </c>
      <c r="G64" s="53">
        <f t="shared" si="9"/>
        <v>-1.3295926706932151</v>
      </c>
      <c r="H64" s="53">
        <f t="shared" si="9"/>
        <v>-1.5096857146625582</v>
      </c>
      <c r="I64" s="53">
        <f t="shared" si="9"/>
        <v>-1.6711675117877092</v>
      </c>
      <c r="J64" s="53">
        <f t="shared" si="9"/>
        <v>-1.8185625363250839</v>
      </c>
      <c r="K64" s="53">
        <f t="shared" si="9"/>
        <v>-1.94611125996928</v>
      </c>
      <c r="L64" s="53">
        <f t="shared" si="9"/>
        <v>-2.0550528779250699</v>
      </c>
      <c r="M64" s="53">
        <f t="shared" si="9"/>
        <v>-1.2849166359645467</v>
      </c>
      <c r="N64" s="53">
        <f t="shared" si="9"/>
        <v>-1.1679314338977491</v>
      </c>
      <c r="O64" s="53">
        <f t="shared" si="9"/>
        <v>-1.048743736508492</v>
      </c>
      <c r="P64" s="53">
        <f t="shared" si="9"/>
        <v>-0.92858525064435127</v>
      </c>
      <c r="Q64" s="53">
        <f t="shared" si="9"/>
        <v>-0.8078954107284616</v>
      </c>
      <c r="R64" s="53">
        <f t="shared" si="9"/>
        <v>-0.68718957908638711</v>
      </c>
      <c r="S64" s="53">
        <f t="shared" si="9"/>
        <v>-0.56855302486903769</v>
      </c>
      <c r="T64" s="53">
        <f t="shared" si="9"/>
        <v>-0.45073037184681236</v>
      </c>
      <c r="U64" s="53">
        <f t="shared" si="9"/>
        <v>-0.33284684864342245</v>
      </c>
      <c r="V64" s="53">
        <f t="shared" si="9"/>
        <v>-0.21886850814824382</v>
      </c>
      <c r="W64" s="53">
        <f t="shared" si="9"/>
        <v>-0.10758833142144095</v>
      </c>
      <c r="X64" s="53">
        <f t="shared" si="9"/>
        <v>1.6636458138320764E-3</v>
      </c>
      <c r="Y64" s="53">
        <f t="shared" si="9"/>
        <v>0.10942347836471711</v>
      </c>
      <c r="Z64" s="53">
        <f t="shared" si="9"/>
        <v>0.21569116623121418</v>
      </c>
      <c r="AA64" s="53">
        <f t="shared" si="9"/>
        <v>0.32046670941332328</v>
      </c>
      <c r="AB64" s="53">
        <f t="shared" si="9"/>
        <v>0.42375010791104439</v>
      </c>
      <c r="AC64" s="53">
        <f t="shared" si="9"/>
        <v>0.5255413617243776</v>
      </c>
      <c r="AD64" s="53">
        <f t="shared" si="9"/>
        <v>0.62584047085332284</v>
      </c>
      <c r="AE64" s="53">
        <f t="shared" si="9"/>
        <v>0.72464743529788</v>
      </c>
      <c r="AF64" s="53">
        <f t="shared" si="9"/>
        <v>0.82196225505804921</v>
      </c>
      <c r="AG64" s="53">
        <f t="shared" si="9"/>
        <v>0.91778493013383067</v>
      </c>
      <c r="AH64" s="53">
        <f t="shared" si="9"/>
        <v>1.0121154605252241</v>
      </c>
      <c r="AI64" s="53">
        <f t="shared" si="9"/>
        <v>1.1049538462322293</v>
      </c>
      <c r="AJ64" s="53">
        <f t="shared" si="9"/>
        <v>1.1661528949099194</v>
      </c>
      <c r="AK64" s="53">
        <f t="shared" si="9"/>
        <v>1.227351943587609</v>
      </c>
      <c r="AL64" s="53">
        <f t="shared" si="9"/>
        <v>1.2885509922652989</v>
      </c>
      <c r="AM64" s="53">
        <f t="shared" si="9"/>
        <v>1.3497500409429888</v>
      </c>
      <c r="AN64" s="53">
        <f t="shared" si="9"/>
        <v>1.4109490896206789</v>
      </c>
      <c r="AO64" s="53">
        <f t="shared" si="9"/>
        <v>1.472148138298369</v>
      </c>
      <c r="AP64" s="53">
        <f t="shared" si="9"/>
        <v>1.5333471869760589</v>
      </c>
      <c r="AQ64" s="53">
        <f t="shared" si="9"/>
        <v>1.5945462356537488</v>
      </c>
      <c r="AR64" s="53">
        <f t="shared" si="9"/>
        <v>1.6557452843314389</v>
      </c>
      <c r="AS64" s="53">
        <f t="shared" si="9"/>
        <v>1.7169443330091287</v>
      </c>
      <c r="AT64" s="53">
        <f t="shared" si="9"/>
        <v>1.7781433816868188</v>
      </c>
      <c r="AU64" s="53">
        <f t="shared" si="9"/>
        <v>1.8393424303645087</v>
      </c>
      <c r="AV64" s="53">
        <f t="shared" si="9"/>
        <v>1.9005414790421988</v>
      </c>
      <c r="AW64" s="53">
        <f t="shared" si="9"/>
        <v>1.9617405277198887</v>
      </c>
      <c r="AX64" s="53">
        <f t="shared" si="9"/>
        <v>1.641817093268733</v>
      </c>
      <c r="AY64" s="53">
        <f t="shared" si="9"/>
        <v>1.7097150197711861</v>
      </c>
      <c r="AZ64" s="53">
        <f t="shared" si="9"/>
        <v>1.7711592536657044</v>
      </c>
      <c r="BA64" s="53">
        <f t="shared" si="9"/>
        <v>1.8265132776625257</v>
      </c>
      <c r="BB64" s="53">
        <f t="shared" si="9"/>
        <v>1.87581111885996</v>
      </c>
      <c r="BC64" s="53">
        <f t="shared" si="9"/>
        <v>1.9186615576760313</v>
      </c>
      <c r="BD64" s="53">
        <f t="shared" si="9"/>
        <v>1.9551802912764467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0.34325280223603843</v>
      </c>
      <c r="G67" s="81">
        <f>'Fixed data'!$G$7*G$88/1000000</f>
        <v>0.69490456529348432</v>
      </c>
      <c r="H67" s="81">
        <f>'Fixed data'!$G$7*H$88/1000000</f>
        <v>1.0481321087253856</v>
      </c>
      <c r="I67" s="81">
        <f>'Fixed data'!$G$7*I$88/1000000</f>
        <v>1.5125196203449354</v>
      </c>
      <c r="J67" s="81">
        <f>'Fixed data'!$G$7*J$88/1000000</f>
        <v>1.9581454639880569</v>
      </c>
      <c r="K67" s="81">
        <f>'Fixed data'!$G$7*K$88/1000000</f>
        <v>2.4877905847732986</v>
      </c>
      <c r="L67" s="81">
        <f>'Fixed data'!$G$7*L$88/1000000</f>
        <v>2.9657422462446847</v>
      </c>
      <c r="M67" s="81">
        <f>'Fixed data'!$G$7*M$88/1000000</f>
        <v>3.5134165054953561</v>
      </c>
      <c r="N67" s="81">
        <f>'Fixed data'!$G$7*N$88/1000000</f>
        <v>3.8621398088580916</v>
      </c>
      <c r="O67" s="81">
        <f>'Fixed data'!$G$7*O$88/1000000</f>
        <v>4.1508320865622723</v>
      </c>
      <c r="P67" s="81">
        <f>'Fixed data'!$G$7*P$88/1000000</f>
        <v>4.4007859135703091</v>
      </c>
      <c r="Q67" s="81">
        <f>'Fixed data'!$G$7*Q$88/1000000</f>
        <v>4.6148572612594236</v>
      </c>
      <c r="R67" s="81">
        <f>'Fixed data'!$G$7*R$88/1000000</f>
        <v>4.7915125894018207</v>
      </c>
      <c r="S67" s="81">
        <f>'Fixed data'!$G$7*S$88/1000000</f>
        <v>4.9100450133273821</v>
      </c>
      <c r="T67" s="81">
        <f>'Fixed data'!$G$7*T$88/1000000</f>
        <v>4.9967584618603915</v>
      </c>
      <c r="U67" s="81">
        <f>'Fixed data'!$G$7*U$88/1000000</f>
        <v>5.073014006579224</v>
      </c>
      <c r="V67" s="81">
        <f>'Fixed data'!$G$7*V$88/1000000</f>
        <v>5.0981822039729421</v>
      </c>
      <c r="W67" s="81">
        <f>'Fixed data'!$G$7*W$88/1000000</f>
        <v>5.1021590503256471</v>
      </c>
      <c r="X67" s="81">
        <f>'Fixed data'!$G$7*X$88/1000000</f>
        <v>5.1021590503256471</v>
      </c>
      <c r="Y67" s="81">
        <f>'Fixed data'!$G$7*Y$88/1000000</f>
        <v>5.1021590503256471</v>
      </c>
      <c r="Z67" s="81">
        <f>'Fixed data'!$G$7*Z$88/1000000</f>
        <v>5.1021590503256471</v>
      </c>
      <c r="AA67" s="81">
        <f>'Fixed data'!$G$7*AA$88/1000000</f>
        <v>5.1021590503256471</v>
      </c>
      <c r="AB67" s="81">
        <f>'Fixed data'!$G$7*AB$88/1000000</f>
        <v>5.1021590503256471</v>
      </c>
      <c r="AC67" s="81">
        <f>'Fixed data'!$G$7*AC$88/1000000</f>
        <v>5.1021590503256471</v>
      </c>
      <c r="AD67" s="81">
        <f>'Fixed data'!$G$7*AD$88/1000000</f>
        <v>5.1021590503256471</v>
      </c>
      <c r="AE67" s="81">
        <f>'Fixed data'!$G$7*AE$88/1000000</f>
        <v>5.1021590503256471</v>
      </c>
      <c r="AF67" s="81">
        <f>'Fixed data'!$G$7*AF$88/1000000</f>
        <v>5.1021590503256471</v>
      </c>
      <c r="AG67" s="81">
        <f>'Fixed data'!$G$7*AG$88/1000000</f>
        <v>5.1021590503256471</v>
      </c>
      <c r="AH67" s="81">
        <f>'Fixed data'!$G$7*AH$88/1000000</f>
        <v>5.1021590503256471</v>
      </c>
      <c r="AI67" s="81">
        <f>'Fixed data'!$G$7*AI$88/1000000</f>
        <v>5.1021590503256471</v>
      </c>
      <c r="AJ67" s="81">
        <f>'Fixed data'!$G$7*AJ$88/1000000</f>
        <v>5.1021590503256471</v>
      </c>
      <c r="AK67" s="81">
        <f>'Fixed data'!$G$7*AK$88/1000000</f>
        <v>5.1021590503256471</v>
      </c>
      <c r="AL67" s="81">
        <f>'Fixed data'!$G$7*AL$88/1000000</f>
        <v>5.1021590503256471</v>
      </c>
      <c r="AM67" s="81">
        <f>'Fixed data'!$G$7*AM$88/1000000</f>
        <v>5.1021590503256471</v>
      </c>
      <c r="AN67" s="81">
        <f>'Fixed data'!$G$7*AN$88/1000000</f>
        <v>5.1021590503256471</v>
      </c>
      <c r="AO67" s="81">
        <f>'Fixed data'!$G$7*AO$88/1000000</f>
        <v>5.1021590503256471</v>
      </c>
      <c r="AP67" s="81">
        <f>'Fixed data'!$G$7*AP$88/1000000</f>
        <v>5.1021590503256471</v>
      </c>
      <c r="AQ67" s="81">
        <f>'Fixed data'!$G$7*AQ$88/1000000</f>
        <v>5.1021590503256471</v>
      </c>
      <c r="AR67" s="81">
        <f>'Fixed data'!$G$7*AR$88/1000000</f>
        <v>5.1021590503256471</v>
      </c>
      <c r="AS67" s="81">
        <f>'Fixed data'!$G$7*AS$88/1000000</f>
        <v>5.1021590503256471</v>
      </c>
      <c r="AT67" s="81">
        <f>'Fixed data'!$G$7*AT$88/1000000</f>
        <v>5.1021590503256471</v>
      </c>
      <c r="AU67" s="81">
        <f>'Fixed data'!$G$7*AU$88/1000000</f>
        <v>5.1021590503256471</v>
      </c>
      <c r="AV67" s="81">
        <f>'Fixed data'!$G$7*AV$88/1000000</f>
        <v>5.1021590503256471</v>
      </c>
      <c r="AW67" s="81">
        <f>'Fixed data'!$G$7*AW$88/1000000</f>
        <v>5.1021590503256471</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8.4769284141415963E-2</v>
      </c>
      <c r="G68" s="81">
        <f>'Fixed data'!$G$8*G89/1000000</f>
        <v>0.17161320517658343</v>
      </c>
      <c r="H68" s="81">
        <f>'Fixed data'!$G$8*H89/1000000</f>
        <v>0.25884614551693003</v>
      </c>
      <c r="I68" s="81">
        <f>'Fixed data'!$G$8*I89/1000000</f>
        <v>0.37353093849636737</v>
      </c>
      <c r="J68" s="81">
        <f>'Fixed data'!$G$8*J89/1000000</f>
        <v>0.48358251839491839</v>
      </c>
      <c r="K68" s="81">
        <f>'Fixed data'!$G$8*K89/1000000</f>
        <v>0.61438347883005284</v>
      </c>
      <c r="L68" s="81">
        <f>'Fixed data'!$G$8*L89/1000000</f>
        <v>0.73241827265220094</v>
      </c>
      <c r="M68" s="81">
        <f>'Fixed data'!$G$8*M89/1000000</f>
        <v>0.86767177002202911</v>
      </c>
      <c r="N68" s="81">
        <f>'Fixed data'!$G$8*N89/1000000</f>
        <v>0.9537923317532917</v>
      </c>
      <c r="O68" s="81">
        <f>'Fixed data'!$G$8*O89/1000000</f>
        <v>1.0250876272203684</v>
      </c>
      <c r="P68" s="81">
        <f>'Fixed data'!$G$8*P89/1000000</f>
        <v>1.0868160691599282</v>
      </c>
      <c r="Q68" s="81">
        <f>'Fixed data'!$G$8*Q89/1000000</f>
        <v>1.1396829905271975</v>
      </c>
      <c r="R68" s="81">
        <f>'Fixed data'!$G$8*R89/1000000</f>
        <v>1.1833096903027434</v>
      </c>
      <c r="S68" s="81">
        <f>'Fixed data'!$G$8*S89/1000000</f>
        <v>1.2125823800977003</v>
      </c>
      <c r="T68" s="81">
        <f>'Fixed data'!$G$8*T89/1000000</f>
        <v>1.2339970627760906</v>
      </c>
      <c r="U68" s="81">
        <f>'Fixed data'!$G$8*U89/1000000</f>
        <v>1.2528290766262717</v>
      </c>
      <c r="V68" s="81">
        <f>'Fixed data'!$G$8*V89/1000000</f>
        <v>1.2590445988565619</v>
      </c>
      <c r="W68" s="81">
        <f>'Fixed data'!$G$8*W89/1000000</f>
        <v>1.2600267224849573</v>
      </c>
      <c r="X68" s="81">
        <f>'Fixed data'!$G$8*X89/1000000</f>
        <v>1.2600267224849573</v>
      </c>
      <c r="Y68" s="81">
        <f>'Fixed data'!$G$8*Y89/1000000</f>
        <v>1.2600267224849573</v>
      </c>
      <c r="Z68" s="81">
        <f>'Fixed data'!$G$8*Z89/1000000</f>
        <v>1.2600267224849573</v>
      </c>
      <c r="AA68" s="81">
        <f>'Fixed data'!$G$8*AA89/1000000</f>
        <v>1.2600267224849573</v>
      </c>
      <c r="AB68" s="81">
        <f>'Fixed data'!$G$8*AB89/1000000</f>
        <v>1.2600267224849573</v>
      </c>
      <c r="AC68" s="81">
        <f>'Fixed data'!$G$8*AC89/1000000</f>
        <v>1.2600267224849573</v>
      </c>
      <c r="AD68" s="81">
        <f>'Fixed data'!$G$8*AD89/1000000</f>
        <v>1.2600267224849573</v>
      </c>
      <c r="AE68" s="81">
        <f>'Fixed data'!$G$8*AE89/1000000</f>
        <v>1.2600267224849573</v>
      </c>
      <c r="AF68" s="81">
        <f>'Fixed data'!$G$8*AF89/1000000</f>
        <v>1.2600267224849573</v>
      </c>
      <c r="AG68" s="81">
        <f>'Fixed data'!$G$8*AG89/1000000</f>
        <v>1.2600267224849573</v>
      </c>
      <c r="AH68" s="81">
        <f>'Fixed data'!$G$8*AH89/1000000</f>
        <v>1.2600267224849573</v>
      </c>
      <c r="AI68" s="81">
        <f>'Fixed data'!$G$8*AI89/1000000</f>
        <v>1.2600267224849573</v>
      </c>
      <c r="AJ68" s="81">
        <f>'Fixed data'!$G$8*AJ89/1000000</f>
        <v>1.2600267224849573</v>
      </c>
      <c r="AK68" s="81">
        <f>'Fixed data'!$G$8*AK89/1000000</f>
        <v>1.2600267224849573</v>
      </c>
      <c r="AL68" s="81">
        <f>'Fixed data'!$G$8*AL89/1000000</f>
        <v>1.2600267224849573</v>
      </c>
      <c r="AM68" s="81">
        <f>'Fixed data'!$G$8*AM89/1000000</f>
        <v>1.2600267224849573</v>
      </c>
      <c r="AN68" s="81">
        <f>'Fixed data'!$G$8*AN89/1000000</f>
        <v>1.2600267224849573</v>
      </c>
      <c r="AO68" s="81">
        <f>'Fixed data'!$G$8*AO89/1000000</f>
        <v>1.2600267224849573</v>
      </c>
      <c r="AP68" s="81">
        <f>'Fixed data'!$G$8*AP89/1000000</f>
        <v>1.2600267224849573</v>
      </c>
      <c r="AQ68" s="81">
        <f>'Fixed data'!$G$8*AQ89/1000000</f>
        <v>1.2600267224849573</v>
      </c>
      <c r="AR68" s="81">
        <f>'Fixed data'!$G$8*AR89/1000000</f>
        <v>1.2600267224849573</v>
      </c>
      <c r="AS68" s="81">
        <f>'Fixed data'!$G$8*AS89/1000000</f>
        <v>1.2600267224849573</v>
      </c>
      <c r="AT68" s="81">
        <f>'Fixed data'!$G$8*AT89/1000000</f>
        <v>1.2600267224849573</v>
      </c>
      <c r="AU68" s="81">
        <f>'Fixed data'!$G$8*AU89/1000000</f>
        <v>1.2600267224849573</v>
      </c>
      <c r="AV68" s="81">
        <f>'Fixed data'!$G$8*AV89/1000000</f>
        <v>1.2600267224849573</v>
      </c>
      <c r="AW68" s="81">
        <f>'Fixed data'!$G$8*AW89/1000000</f>
        <v>1.2600267224849573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1.9171768024992087E-5</v>
      </c>
      <c r="G69" s="34">
        <f>G90*'Fixed data'!J$5/1000000</f>
        <v>4.086024037764668E-5</v>
      </c>
      <c r="H69" s="34">
        <f>H90*'Fixed data'!K$5/1000000</f>
        <v>6.0095716541387124E-5</v>
      </c>
      <c r="I69" s="34">
        <f>I90*'Fixed data'!L$5/1000000</f>
        <v>8.7463133257243347E-5</v>
      </c>
      <c r="J69" s="34">
        <f>J90*'Fixed data'!M$5/1000000</f>
        <v>1.9652341552648609E-4</v>
      </c>
      <c r="K69" s="34">
        <f>K90*'Fixed data'!N$5/1000000</f>
        <v>3.4222873855995183E-4</v>
      </c>
      <c r="L69" s="34">
        <f>L90*'Fixed data'!O$5/1000000</f>
        <v>5.4690199397123738E-4</v>
      </c>
      <c r="M69" s="34">
        <f>M90*'Fixed data'!P$5/1000000</f>
        <v>8.1103987039585082E-4</v>
      </c>
      <c r="N69" s="34">
        <f>N90*'Fixed data'!Q$5/1000000</f>
        <v>1.0575864506836678E-3</v>
      </c>
      <c r="O69" s="34">
        <f>O90*'Fixed data'!R$5/1000000</f>
        <v>1.305874675921672E-3</v>
      </c>
      <c r="P69" s="34">
        <f>P90*'Fixed data'!S$5/1000000</f>
        <v>1.5612399182721531E-3</v>
      </c>
      <c r="Q69" s="34">
        <f>Q90*'Fixed data'!T$5/1000000</f>
        <v>1.8212206872924176E-3</v>
      </c>
      <c r="R69" s="34">
        <f>R90*'Fixed data'!U$5/1000000</f>
        <v>2.0787682215314854E-3</v>
      </c>
      <c r="S69" s="34">
        <f>S90*'Fixed data'!V$5/1000000</f>
        <v>2.3225617795329945E-3</v>
      </c>
      <c r="T69" s="34">
        <f>T90*'Fixed data'!W$5/1000000</f>
        <v>2.5231599741651375E-3</v>
      </c>
      <c r="U69" s="34">
        <f>U90*'Fixed data'!X$5/1000000</f>
        <v>2.7771464024834852E-3</v>
      </c>
      <c r="V69" s="34">
        <f>V90*'Fixed data'!Y$5/1000000</f>
        <v>3.0138235507771831E-3</v>
      </c>
      <c r="W69" s="34">
        <f>W90*'Fixed data'!Z$5/1000000</f>
        <v>3.2408075074686301E-3</v>
      </c>
      <c r="X69" s="34">
        <f>X90*'Fixed data'!AA$5/1000000</f>
        <v>3.4632158658243206E-3</v>
      </c>
      <c r="Y69" s="34">
        <f>Y90*'Fixed data'!AB$5/1000000</f>
        <v>3.6856242241800111E-3</v>
      </c>
      <c r="Z69" s="34">
        <f>Z90*'Fixed data'!AC$5/1000000</f>
        <v>3.8762599599134594E-3</v>
      </c>
      <c r="AA69" s="34">
        <f>AA90*'Fixed data'!AD$5/1000000</f>
        <v>4.0986683182691504E-3</v>
      </c>
      <c r="AB69" s="34">
        <f>AB90*'Fixed data'!AE$5/1000000</f>
        <v>4.3210766766248396E-3</v>
      </c>
      <c r="AC69" s="34">
        <f>AC90*'Fixed data'!AF$5/1000000</f>
        <v>4.5434850349805305E-3</v>
      </c>
      <c r="AD69" s="34">
        <f>AD90*'Fixed data'!AG$5/1000000</f>
        <v>4.7658933933362214E-3</v>
      </c>
      <c r="AE69" s="34">
        <f>AE90*'Fixed data'!AH$5/1000000</f>
        <v>4.9883017516919115E-3</v>
      </c>
      <c r="AF69" s="34">
        <f>AF90*'Fixed data'!AI$5/1000000</f>
        <v>5.2107101100476024E-3</v>
      </c>
      <c r="AG69" s="34">
        <f>AG90*'Fixed data'!AJ$5/1000000</f>
        <v>5.4331184684032925E-3</v>
      </c>
      <c r="AH69" s="34">
        <f>AH90*'Fixed data'!AK$5/1000000</f>
        <v>5.6555268267589817E-3</v>
      </c>
      <c r="AI69" s="34">
        <f>AI90*'Fixed data'!AL$5/1000000</f>
        <v>5.8461625624924305E-3</v>
      </c>
      <c r="AJ69" s="34">
        <f>AJ90*'Fixed data'!AM$5/1000000</f>
        <v>6.0685709208481214E-3</v>
      </c>
      <c r="AK69" s="34">
        <f>AK90*'Fixed data'!AN$5/1000000</f>
        <v>6.2909792792038115E-3</v>
      </c>
      <c r="AL69" s="34">
        <f>AL90*'Fixed data'!AO$5/1000000</f>
        <v>6.5133876375595024E-3</v>
      </c>
      <c r="AM69" s="34">
        <f>AM90*'Fixed data'!AP$5/1000000</f>
        <v>6.7357959959151925E-3</v>
      </c>
      <c r="AN69" s="34">
        <f>AN90*'Fixed data'!AQ$5/1000000</f>
        <v>6.9899769768931239E-3</v>
      </c>
      <c r="AO69" s="34">
        <f>AO90*'Fixed data'!AR$5/1000000</f>
        <v>7.2123853352488139E-3</v>
      </c>
      <c r="AP69" s="34">
        <f>AP90*'Fixed data'!AS$5/1000000</f>
        <v>7.434793693604504E-3</v>
      </c>
      <c r="AQ69" s="34">
        <f>AQ90*'Fixed data'!AT$5/1000000</f>
        <v>7.6572020519601949E-3</v>
      </c>
      <c r="AR69" s="34">
        <f>AR90*'Fixed data'!AU$5/1000000</f>
        <v>7.8796104103158859E-3</v>
      </c>
      <c r="AS69" s="34">
        <f>AS90*'Fixed data'!AV$5/1000000</f>
        <v>8.1337913912938181E-3</v>
      </c>
      <c r="AT69" s="34">
        <f>AT90*'Fixed data'!AW$5/1000000</f>
        <v>8.324427127027266E-3</v>
      </c>
      <c r="AU69" s="34">
        <f>AU90*'Fixed data'!AX$5/1000000</f>
        <v>8.5468354853829569E-3</v>
      </c>
      <c r="AV69" s="34">
        <f>AV90*'Fixed data'!AY$5/1000000</f>
        <v>8.7692438437386479E-3</v>
      </c>
      <c r="AW69" s="34">
        <f>AW90*'Fixed data'!AZ$5/1000000</f>
        <v>8.9598795794720958E-3</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1.8098135930845886E-4</v>
      </c>
      <c r="G70" s="34">
        <f>G91*'Fixed data'!$G$9</f>
        <v>4.3448117043047552E-4</v>
      </c>
      <c r="H70" s="34">
        <f>H91*'Fixed data'!$G$9</f>
        <v>6.2840582483501232E-4</v>
      </c>
      <c r="I70" s="34">
        <f>I91*'Fixed data'!$G$9</f>
        <v>9.0294300113272024E-4</v>
      </c>
      <c r="J70" s="34">
        <f>J91*'Fixed data'!$G$9</f>
        <v>1.1635870175206035E-3</v>
      </c>
      <c r="K70" s="34">
        <f>K91*'Fixed data'!$G$9</f>
        <v>1.4244733513923697E-3</v>
      </c>
      <c r="L70" s="34">
        <f>L91*'Fixed data'!$G$9</f>
        <v>1.7938323746026258E-3</v>
      </c>
      <c r="M70" s="34">
        <f>M91*'Fixed data'!$G$9</f>
        <v>2.1424310992719797E-3</v>
      </c>
      <c r="N70" s="34">
        <f>N91*'Fixed data'!$G$9</f>
        <v>2.3397071024361697E-3</v>
      </c>
      <c r="O70" s="34">
        <f>O91*'Fixed data'!$G$9</f>
        <v>2.5018472263468676E-3</v>
      </c>
      <c r="P70" s="34">
        <f>P91*'Fixed data'!$G$9</f>
        <v>2.6340361384174665E-3</v>
      </c>
      <c r="Q70" s="34">
        <f>Q91*'Fixed data'!$G$9</f>
        <v>2.7341512799242589E-3</v>
      </c>
      <c r="R70" s="34">
        <f>R91*'Fixed data'!$G$9</f>
        <v>2.8077392494252548E-3</v>
      </c>
      <c r="S70" s="34">
        <f>S91*'Fixed data'!$G$9</f>
        <v>2.8503207181608857E-3</v>
      </c>
      <c r="T70" s="34">
        <f>T91*'Fixed data'!$G$9</f>
        <v>2.8830759268206499E-3</v>
      </c>
      <c r="U70" s="34">
        <f>U91*'Fixed data'!$G$9</f>
        <v>2.9138118065940855E-3</v>
      </c>
      <c r="V70" s="34">
        <f>V91*'Fixed data'!$G$9</f>
        <v>2.925700059297908E-3</v>
      </c>
      <c r="W70" s="34">
        <f>W91*'Fixed data'!$G$9</f>
        <v>2.9288717381298303E-3</v>
      </c>
      <c r="X70" s="34">
        <f>X91*'Fixed data'!$G$9</f>
        <v>2.9288717381298303E-3</v>
      </c>
      <c r="Y70" s="34">
        <f>Y91*'Fixed data'!$G$9</f>
        <v>2.9288717381298303E-3</v>
      </c>
      <c r="Z70" s="34">
        <f>Z91*'Fixed data'!$G$9</f>
        <v>2.9288717381298303E-3</v>
      </c>
      <c r="AA70" s="34">
        <f>AA91*'Fixed data'!$G$9</f>
        <v>2.9288717381298303E-3</v>
      </c>
      <c r="AB70" s="34">
        <f>AB91*'Fixed data'!$G$9</f>
        <v>2.9288717381298303E-3</v>
      </c>
      <c r="AC70" s="34">
        <f>AC91*'Fixed data'!$G$9</f>
        <v>2.9288717381298303E-3</v>
      </c>
      <c r="AD70" s="34">
        <f>AD91*'Fixed data'!$G$9</f>
        <v>2.9288717381298303E-3</v>
      </c>
      <c r="AE70" s="34">
        <f>AE91*'Fixed data'!$G$9</f>
        <v>2.9288717381298303E-3</v>
      </c>
      <c r="AF70" s="34">
        <f>AF91*'Fixed data'!$G$9</f>
        <v>2.9288717381298303E-3</v>
      </c>
      <c r="AG70" s="34">
        <f>AG91*'Fixed data'!$G$9</f>
        <v>2.9288717381298303E-3</v>
      </c>
      <c r="AH70" s="34">
        <f>AH91*'Fixed data'!$G$9</f>
        <v>2.9288717381298303E-3</v>
      </c>
      <c r="AI70" s="34">
        <f>AI91*'Fixed data'!$G$9</f>
        <v>2.9288717381298303E-3</v>
      </c>
      <c r="AJ70" s="34">
        <f>AJ91*'Fixed data'!$G$9</f>
        <v>2.9288717381298303E-3</v>
      </c>
      <c r="AK70" s="34">
        <f>AK91*'Fixed data'!$G$9</f>
        <v>2.9288717381298303E-3</v>
      </c>
      <c r="AL70" s="34">
        <f>AL91*'Fixed data'!$G$9</f>
        <v>2.9288717381298303E-3</v>
      </c>
      <c r="AM70" s="34">
        <f>AM91*'Fixed data'!$G$9</f>
        <v>2.9288717381298303E-3</v>
      </c>
      <c r="AN70" s="34">
        <f>AN91*'Fixed data'!$G$9</f>
        <v>2.9288717381298303E-3</v>
      </c>
      <c r="AO70" s="34">
        <f>AO91*'Fixed data'!$G$9</f>
        <v>2.9288717381298303E-3</v>
      </c>
      <c r="AP70" s="34">
        <f>AP91*'Fixed data'!$G$9</f>
        <v>2.9288717381298303E-3</v>
      </c>
      <c r="AQ70" s="34">
        <f>AQ91*'Fixed data'!$G$9</f>
        <v>2.9288717381298303E-3</v>
      </c>
      <c r="AR70" s="34">
        <f>AR91*'Fixed data'!$G$9</f>
        <v>2.9288717381298303E-3</v>
      </c>
      <c r="AS70" s="34">
        <f>AS91*'Fixed data'!$G$9</f>
        <v>2.9288717381298303E-3</v>
      </c>
      <c r="AT70" s="34">
        <f>AT91*'Fixed data'!$G$9</f>
        <v>2.9288717381298303E-3</v>
      </c>
      <c r="AU70" s="34">
        <f>AU91*'Fixed data'!$G$9</f>
        <v>2.9288717381298303E-3</v>
      </c>
      <c r="AV70" s="34">
        <f>AV91*'Fixed data'!$G$9</f>
        <v>2.9288717381298303E-3</v>
      </c>
      <c r="AW70" s="34">
        <f>AW91*'Fixed data'!$G$9</f>
        <v>2.9288717381298303E-3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2.765830740395241E-5</v>
      </c>
      <c r="G71" s="34">
        <f>G92*'Fixed data'!$G$10</f>
        <v>6.645619264248286E-5</v>
      </c>
      <c r="H71" s="34">
        <f>H92*'Fixed data'!$G$10</f>
        <v>9.6112958314721432E-5</v>
      </c>
      <c r="I71" s="34">
        <f>I92*'Fixed data'!$G$10</f>
        <v>1.3811654575055884E-4</v>
      </c>
      <c r="J71" s="34">
        <f>J92*'Fixed data'!$G$10</f>
        <v>1.7797930401860108E-4</v>
      </c>
      <c r="K71" s="34">
        <f>K92*'Fixed data'!$G$10</f>
        <v>2.178710612907813E-4</v>
      </c>
      <c r="L71" s="34">
        <f>L92*'Fixed data'!$G$10</f>
        <v>2.7438312981712093E-4</v>
      </c>
      <c r="M71" s="34">
        <f>M92*'Fixed data'!$G$10</f>
        <v>3.2769755634836007E-4</v>
      </c>
      <c r="N71" s="34">
        <f>N92*'Fixed data'!$G$10</f>
        <v>3.5787297992918052E-4</v>
      </c>
      <c r="O71" s="34">
        <f>O92*'Fixed data'!$G$10</f>
        <v>3.8267428820712733E-4</v>
      </c>
      <c r="P71" s="34">
        <f>P92*'Fixed data'!$G$10</f>
        <v>4.0289723756206815E-4</v>
      </c>
      <c r="Q71" s="34">
        <f>Q92*'Fixed data'!$G$10</f>
        <v>4.1820940724034931E-4</v>
      </c>
      <c r="R71" s="34">
        <f>R92*'Fixed data'!$G$10</f>
        <v>4.2946094895518608E-4</v>
      </c>
      <c r="S71" s="34">
        <f>S92*'Fixed data'!$G$10</f>
        <v>4.3596945508117698E-4</v>
      </c>
      <c r="T71" s="34">
        <f>T92*'Fixed data'!$G$10</f>
        <v>4.4097523928820272E-4</v>
      </c>
      <c r="U71" s="34">
        <f>U92*'Fixed data'!$G$10</f>
        <v>4.4567242144194995E-4</v>
      </c>
      <c r="V71" s="34">
        <f>V92*'Fixed data'!$G$10</f>
        <v>4.4748923257119871E-4</v>
      </c>
      <c r="W71" s="34">
        <f>W92*'Fixed data'!$G$10</f>
        <v>4.4797394142991829E-4</v>
      </c>
      <c r="X71" s="34">
        <f>X92*'Fixed data'!$G$10</f>
        <v>4.4797394142991829E-4</v>
      </c>
      <c r="Y71" s="34">
        <f>Y92*'Fixed data'!$G$10</f>
        <v>4.4797394142991829E-4</v>
      </c>
      <c r="Z71" s="34">
        <f>Z92*'Fixed data'!$G$10</f>
        <v>4.4797394142991829E-4</v>
      </c>
      <c r="AA71" s="34">
        <f>AA92*'Fixed data'!$G$10</f>
        <v>4.4797394142991829E-4</v>
      </c>
      <c r="AB71" s="34">
        <f>AB92*'Fixed data'!$G$10</f>
        <v>4.4797394142991829E-4</v>
      </c>
      <c r="AC71" s="34">
        <f>AC92*'Fixed data'!$G$10</f>
        <v>4.4797394142991829E-4</v>
      </c>
      <c r="AD71" s="34">
        <f>AD92*'Fixed data'!$G$10</f>
        <v>4.4797394142991829E-4</v>
      </c>
      <c r="AE71" s="34">
        <f>AE92*'Fixed data'!$G$10</f>
        <v>4.4797394142991829E-4</v>
      </c>
      <c r="AF71" s="34">
        <f>AF92*'Fixed data'!$G$10</f>
        <v>4.4797394142991829E-4</v>
      </c>
      <c r="AG71" s="34">
        <f>AG92*'Fixed data'!$G$10</f>
        <v>4.4797394142991829E-4</v>
      </c>
      <c r="AH71" s="34">
        <f>AH92*'Fixed data'!$G$10</f>
        <v>4.4797394142991829E-4</v>
      </c>
      <c r="AI71" s="34">
        <f>AI92*'Fixed data'!$G$10</f>
        <v>4.4797394142991829E-4</v>
      </c>
      <c r="AJ71" s="34">
        <f>AJ92*'Fixed data'!$G$10</f>
        <v>4.4797394142991829E-4</v>
      </c>
      <c r="AK71" s="34">
        <f>AK92*'Fixed data'!$G$10</f>
        <v>4.4797394142991829E-4</v>
      </c>
      <c r="AL71" s="34">
        <f>AL92*'Fixed data'!$G$10</f>
        <v>4.4797394142991829E-4</v>
      </c>
      <c r="AM71" s="34">
        <f>AM92*'Fixed data'!$G$10</f>
        <v>4.4797394142991829E-4</v>
      </c>
      <c r="AN71" s="34">
        <f>AN92*'Fixed data'!$G$10</f>
        <v>4.4797394142991829E-4</v>
      </c>
      <c r="AO71" s="34">
        <f>AO92*'Fixed data'!$G$10</f>
        <v>4.4797394142991829E-4</v>
      </c>
      <c r="AP71" s="34">
        <f>AP92*'Fixed data'!$G$10</f>
        <v>4.4797394142991829E-4</v>
      </c>
      <c r="AQ71" s="34">
        <f>AQ92*'Fixed data'!$G$10</f>
        <v>4.4797394142991829E-4</v>
      </c>
      <c r="AR71" s="34">
        <f>AR92*'Fixed data'!$G$10</f>
        <v>4.4797394142991829E-4</v>
      </c>
      <c r="AS71" s="34">
        <f>AS92*'Fixed data'!$G$10</f>
        <v>4.4797394142991829E-4</v>
      </c>
      <c r="AT71" s="34">
        <f>AT92*'Fixed data'!$G$10</f>
        <v>4.4797394142991829E-4</v>
      </c>
      <c r="AU71" s="34">
        <f>AU92*'Fixed data'!$G$10</f>
        <v>4.4797394142991829E-4</v>
      </c>
      <c r="AV71" s="34">
        <f>AV92*'Fixed data'!$G$10</f>
        <v>4.4797394142991829E-4</v>
      </c>
      <c r="AW71" s="34">
        <f>AW92*'Fixed data'!$G$10</f>
        <v>4.4797394142991829E-4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0.42824989781219186</v>
      </c>
      <c r="G76" s="53">
        <f t="shared" si="10"/>
        <v>0.86705956807351825</v>
      </c>
      <c r="H76" s="53">
        <f t="shared" si="10"/>
        <v>1.3077628687420066</v>
      </c>
      <c r="I76" s="53">
        <f t="shared" si="10"/>
        <v>1.8871790815214433</v>
      </c>
      <c r="J76" s="53">
        <f t="shared" si="10"/>
        <v>2.4432660721200405</v>
      </c>
      <c r="K76" s="53">
        <f t="shared" si="10"/>
        <v>3.1041586367545948</v>
      </c>
      <c r="L76" s="53">
        <f t="shared" si="10"/>
        <v>3.7007756363952771</v>
      </c>
      <c r="M76" s="53">
        <f t="shared" si="10"/>
        <v>4.3843694440434007</v>
      </c>
      <c r="N76" s="53">
        <f t="shared" si="10"/>
        <v>4.8196873071444326</v>
      </c>
      <c r="O76" s="53">
        <f t="shared" si="10"/>
        <v>5.1801101099731151</v>
      </c>
      <c r="P76" s="53">
        <f t="shared" si="10"/>
        <v>5.4922001560244889</v>
      </c>
      <c r="Q76" s="53">
        <f t="shared" si="10"/>
        <v>5.759513833161078</v>
      </c>
      <c r="R76" s="53">
        <f t="shared" si="10"/>
        <v>5.9801382481244758</v>
      </c>
      <c r="S76" s="53">
        <f t="shared" si="10"/>
        <v>6.1282362453778569</v>
      </c>
      <c r="T76" s="53">
        <f t="shared" si="10"/>
        <v>6.2366027357767564</v>
      </c>
      <c r="U76" s="53">
        <f t="shared" si="10"/>
        <v>6.3319797138360148</v>
      </c>
      <c r="V76" s="53">
        <f t="shared" si="10"/>
        <v>6.3636138156721502</v>
      </c>
      <c r="W76" s="53">
        <f t="shared" si="10"/>
        <v>6.3688034259976325</v>
      </c>
      <c r="X76" s="53">
        <f t="shared" si="10"/>
        <v>6.3690258343559876</v>
      </c>
      <c r="Y76" s="53">
        <f t="shared" si="10"/>
        <v>6.3692482427143435</v>
      </c>
      <c r="Z76" s="53">
        <f t="shared" si="10"/>
        <v>6.3694388784500768</v>
      </c>
      <c r="AA76" s="53">
        <f t="shared" si="10"/>
        <v>6.3696612868084328</v>
      </c>
      <c r="AB76" s="53">
        <f t="shared" si="10"/>
        <v>6.3698836951667888</v>
      </c>
      <c r="AC76" s="53">
        <f t="shared" si="10"/>
        <v>6.3701061035251438</v>
      </c>
      <c r="AD76" s="53">
        <f t="shared" si="10"/>
        <v>6.3703285118834998</v>
      </c>
      <c r="AE76" s="53">
        <f t="shared" si="10"/>
        <v>6.3705509202418558</v>
      </c>
      <c r="AF76" s="53">
        <f t="shared" si="10"/>
        <v>6.3707733286002117</v>
      </c>
      <c r="AG76" s="53">
        <f t="shared" si="10"/>
        <v>6.3709957369585668</v>
      </c>
      <c r="AH76" s="53">
        <f t="shared" si="10"/>
        <v>6.3712181453169228</v>
      </c>
      <c r="AI76" s="53">
        <f t="shared" si="10"/>
        <v>6.3714087810526561</v>
      </c>
      <c r="AJ76" s="53">
        <f t="shared" si="10"/>
        <v>6.371631189411012</v>
      </c>
      <c r="AK76" s="53">
        <f t="shared" si="10"/>
        <v>6.3718535977693671</v>
      </c>
      <c r="AL76" s="53">
        <f t="shared" si="10"/>
        <v>6.3720760061277231</v>
      </c>
      <c r="AM76" s="53">
        <f t="shared" si="10"/>
        <v>6.372298414486079</v>
      </c>
      <c r="AN76" s="53">
        <f t="shared" si="10"/>
        <v>6.3725525954670568</v>
      </c>
      <c r="AO76" s="53">
        <f t="shared" si="10"/>
        <v>6.3727750038254127</v>
      </c>
      <c r="AP76" s="53">
        <f t="shared" si="10"/>
        <v>6.3729974121837678</v>
      </c>
      <c r="AQ76" s="53">
        <f t="shared" si="10"/>
        <v>6.3732198205421238</v>
      </c>
      <c r="AR76" s="53">
        <f t="shared" si="10"/>
        <v>6.3734422289004797</v>
      </c>
      <c r="AS76" s="53">
        <f t="shared" si="10"/>
        <v>6.3736964098814575</v>
      </c>
      <c r="AT76" s="53">
        <f t="shared" si="10"/>
        <v>6.3738870456171908</v>
      </c>
      <c r="AU76" s="53">
        <f t="shared" si="10"/>
        <v>6.3741094539755467</v>
      </c>
      <c r="AV76" s="53">
        <f t="shared" si="10"/>
        <v>6.3743318623339027</v>
      </c>
      <c r="AW76" s="53">
        <f t="shared" si="10"/>
        <v>6.374522498069636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-0.93355751199999981</v>
      </c>
      <c r="F77" s="54">
        <f>IF('Fixed data'!$G$19=FALSE,F64+F76,F64)</f>
        <v>-0.70824680587305111</v>
      </c>
      <c r="G77" s="54">
        <f>IF('Fixed data'!$G$19=FALSE,G64+G76,G64)</f>
        <v>-0.46253310261969682</v>
      </c>
      <c r="H77" s="54">
        <f>IF('Fixed data'!$G$19=FALSE,H64+H76,H64)</f>
        <v>-0.20192284592055154</v>
      </c>
      <c r="I77" s="54">
        <f>IF('Fixed data'!$G$19=FALSE,I64+I76,I64)</f>
        <v>0.21601156973373414</v>
      </c>
      <c r="J77" s="54">
        <f>IF('Fixed data'!$G$19=FALSE,J64+J76,J64)</f>
        <v>0.62470353579495663</v>
      </c>
      <c r="K77" s="54">
        <f>IF('Fixed data'!$G$19=FALSE,K64+K76,K64)</f>
        <v>1.1580473767853148</v>
      </c>
      <c r="L77" s="54">
        <f>IF('Fixed data'!$G$19=FALSE,L64+L76,L64)</f>
        <v>1.6457227584702072</v>
      </c>
      <c r="M77" s="54">
        <f>IF('Fixed data'!$G$19=FALSE,M64+M76,M64)</f>
        <v>3.0994528080788539</v>
      </c>
      <c r="N77" s="54">
        <f>IF('Fixed data'!$G$19=FALSE,N64+N76,N64)</f>
        <v>3.6517558732466835</v>
      </c>
      <c r="O77" s="54">
        <f>IF('Fixed data'!$G$19=FALSE,O64+O76,O64)</f>
        <v>4.1313663734646227</v>
      </c>
      <c r="P77" s="54">
        <f>IF('Fixed data'!$G$19=FALSE,P64+P76,P64)</f>
        <v>4.5636149053801374</v>
      </c>
      <c r="Q77" s="54">
        <f>IF('Fixed data'!$G$19=FALSE,Q64+Q76,Q64)</f>
        <v>4.9516184224326167</v>
      </c>
      <c r="R77" s="54">
        <f>IF('Fixed data'!$G$19=FALSE,R64+R76,R64)</f>
        <v>5.2929486690380889</v>
      </c>
      <c r="S77" s="54">
        <f>IF('Fixed data'!$G$19=FALSE,S64+S76,S64)</f>
        <v>5.5596832205088189</v>
      </c>
      <c r="T77" s="54">
        <f>IF('Fixed data'!$G$19=FALSE,T64+T76,T64)</f>
        <v>5.7858723639299443</v>
      </c>
      <c r="U77" s="54">
        <f>IF('Fixed data'!$G$19=FALSE,U64+U76,U64)</f>
        <v>5.9991328651925926</v>
      </c>
      <c r="V77" s="54">
        <f>IF('Fixed data'!$G$19=FALSE,V64+V76,V64)</f>
        <v>6.1447453075239062</v>
      </c>
      <c r="W77" s="54">
        <f>IF('Fixed data'!$G$19=FALSE,W64+W76,W64)</f>
        <v>6.2612150945761913</v>
      </c>
      <c r="X77" s="54">
        <f>IF('Fixed data'!$G$19=FALSE,X64+X76,X64)</f>
        <v>6.37068948016982</v>
      </c>
      <c r="Y77" s="54">
        <f>IF('Fixed data'!$G$19=FALSE,Y64+Y76,Y64)</f>
        <v>6.4786717210790608</v>
      </c>
      <c r="Z77" s="54">
        <f>IF('Fixed data'!$G$19=FALSE,Z64+Z76,Z64)</f>
        <v>6.585130044681291</v>
      </c>
      <c r="AA77" s="54">
        <f>IF('Fixed data'!$G$19=FALSE,AA64+AA76,AA64)</f>
        <v>6.6901279962217561</v>
      </c>
      <c r="AB77" s="54">
        <f>IF('Fixed data'!$G$19=FALSE,AB64+AB76,AB64)</f>
        <v>6.7936338030778334</v>
      </c>
      <c r="AC77" s="54">
        <f>IF('Fixed data'!$G$19=FALSE,AC64+AC76,AC64)</f>
        <v>6.895647465249521</v>
      </c>
      <c r="AD77" s="54">
        <f>IF('Fixed data'!$G$19=FALSE,AD64+AD76,AD64)</f>
        <v>6.9961689827368225</v>
      </c>
      <c r="AE77" s="54">
        <f>IF('Fixed data'!$G$19=FALSE,AE64+AE76,AE64)</f>
        <v>7.0951983555397362</v>
      </c>
      <c r="AF77" s="54">
        <f>IF('Fixed data'!$G$19=FALSE,AF64+AF76,AF64)</f>
        <v>7.1927355836582612</v>
      </c>
      <c r="AG77" s="54">
        <f>IF('Fixed data'!$G$19=FALSE,AG64+AG76,AG64)</f>
        <v>7.2887806670923974</v>
      </c>
      <c r="AH77" s="54">
        <f>IF('Fixed data'!$G$19=FALSE,AH64+AH76,AH64)</f>
        <v>7.3833336058421466</v>
      </c>
      <c r="AI77" s="54">
        <f>IF('Fixed data'!$G$19=FALSE,AI64+AI76,AI64)</f>
        <v>7.4763626272848853</v>
      </c>
      <c r="AJ77" s="54">
        <f>IF('Fixed data'!$G$19=FALSE,AJ64+AJ76,AJ64)</f>
        <v>7.5377840843209309</v>
      </c>
      <c r="AK77" s="54">
        <f>IF('Fixed data'!$G$19=FALSE,AK64+AK76,AK64)</f>
        <v>7.5992055413569766</v>
      </c>
      <c r="AL77" s="54">
        <f>IF('Fixed data'!$G$19=FALSE,AL64+AL76,AL64)</f>
        <v>7.6606269983930222</v>
      </c>
      <c r="AM77" s="54">
        <f>IF('Fixed data'!$G$19=FALSE,AM64+AM76,AM64)</f>
        <v>7.7220484554290678</v>
      </c>
      <c r="AN77" s="54">
        <f>IF('Fixed data'!$G$19=FALSE,AN64+AN76,AN64)</f>
        <v>7.7835016850877352</v>
      </c>
      <c r="AO77" s="54">
        <f>IF('Fixed data'!$G$19=FALSE,AO64+AO76,AO64)</f>
        <v>7.8449231421237817</v>
      </c>
      <c r="AP77" s="54">
        <f>IF('Fixed data'!$G$19=FALSE,AP64+AP76,AP64)</f>
        <v>7.9063445991598265</v>
      </c>
      <c r="AQ77" s="54">
        <f>IF('Fixed data'!$G$19=FALSE,AQ64+AQ76,AQ64)</f>
        <v>7.9677660561958721</v>
      </c>
      <c r="AR77" s="54">
        <f>IF('Fixed data'!$G$19=FALSE,AR64+AR76,AR64)</f>
        <v>8.0291875132319177</v>
      </c>
      <c r="AS77" s="54">
        <f>IF('Fixed data'!$G$19=FALSE,AS64+AS76,AS64)</f>
        <v>8.0906407428905869</v>
      </c>
      <c r="AT77" s="54">
        <f>IF('Fixed data'!$G$19=FALSE,AT64+AT76,AT64)</f>
        <v>8.152030427304009</v>
      </c>
      <c r="AU77" s="54">
        <f>IF('Fixed data'!$G$19=FALSE,AU64+AU76,AU64)</f>
        <v>8.2134518843400564</v>
      </c>
      <c r="AV77" s="54">
        <f>IF('Fixed data'!$G$19=FALSE,AV64+AV76,AV64)</f>
        <v>8.274873341376102</v>
      </c>
      <c r="AW77" s="54">
        <f>IF('Fixed data'!$G$19=FALSE,AW64+AW76,AW64)</f>
        <v>8.3362630257895241</v>
      </c>
      <c r="AX77" s="54">
        <f>IF('Fixed data'!$G$19=FALSE,AX64+AX76,AX64)</f>
        <v>1.641817093268733</v>
      </c>
      <c r="AY77" s="54">
        <f>IF('Fixed data'!$G$19=FALSE,AY64+AY76,AY64)</f>
        <v>1.7097150197711861</v>
      </c>
      <c r="AZ77" s="54">
        <f>IF('Fixed data'!$G$19=FALSE,AZ64+AZ76,AZ64)</f>
        <v>1.7711592536657044</v>
      </c>
      <c r="BA77" s="54">
        <f>IF('Fixed data'!$G$19=FALSE,BA64+BA76,BA64)</f>
        <v>1.8265132776625257</v>
      </c>
      <c r="BB77" s="54">
        <f>IF('Fixed data'!$G$19=FALSE,BB64+BB76,BB64)</f>
        <v>1.87581111885996</v>
      </c>
      <c r="BC77" s="54">
        <f>IF('Fixed data'!$G$19=FALSE,BC64+BC76,BC64)</f>
        <v>1.9186615576760313</v>
      </c>
      <c r="BD77" s="54">
        <f>IF('Fixed data'!$G$19=FALSE,BD64+BD76,BD64)</f>
        <v>1.9551802912764467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-0.90198793429951685</v>
      </c>
      <c r="F80" s="55">
        <f t="shared" ref="F80:BD80" si="11">F77*F78</f>
        <v>-0.66115597178281982</v>
      </c>
      <c r="G80" s="55">
        <f t="shared" si="11"/>
        <v>-0.41717835803783437</v>
      </c>
      <c r="H80" s="55">
        <f t="shared" si="11"/>
        <v>-0.17596409467224103</v>
      </c>
      <c r="I80" s="55">
        <f t="shared" si="11"/>
        <v>0.18187594544679306</v>
      </c>
      <c r="J80" s="55">
        <f t="shared" si="11"/>
        <v>0.50819672887052858</v>
      </c>
      <c r="K80" s="55">
        <f t="shared" si="11"/>
        <v>0.91021477019686625</v>
      </c>
      <c r="L80" s="55">
        <f t="shared" si="11"/>
        <v>1.2497808811103608</v>
      </c>
      <c r="M80" s="55">
        <f t="shared" si="11"/>
        <v>2.2741645221275268</v>
      </c>
      <c r="N80" s="55">
        <f t="shared" si="11"/>
        <v>2.588798441619732</v>
      </c>
      <c r="O80" s="55">
        <f t="shared" si="11"/>
        <v>2.829761689349743</v>
      </c>
      <c r="P80" s="55">
        <f t="shared" si="11"/>
        <v>3.0201241242038983</v>
      </c>
      <c r="Q80" s="55">
        <f t="shared" si="11"/>
        <v>3.1660853830595861</v>
      </c>
      <c r="R80" s="55">
        <f t="shared" si="11"/>
        <v>3.2698873046008843</v>
      </c>
      <c r="S80" s="55">
        <f t="shared" si="11"/>
        <v>3.3185227568474569</v>
      </c>
      <c r="T80" s="55">
        <f t="shared" si="11"/>
        <v>3.336746796705611</v>
      </c>
      <c r="U80" s="55">
        <f t="shared" si="11"/>
        <v>3.3427395058154974</v>
      </c>
      <c r="V80" s="55">
        <f t="shared" si="11"/>
        <v>3.3080920860050287</v>
      </c>
      <c r="W80" s="55">
        <f t="shared" si="11"/>
        <v>3.2568066601794015</v>
      </c>
      <c r="X80" s="55">
        <f t="shared" si="11"/>
        <v>3.2016911930410856</v>
      </c>
      <c r="Y80" s="55">
        <f t="shared" si="11"/>
        <v>3.1458544767599541</v>
      </c>
      <c r="Z80" s="55">
        <f t="shared" si="11"/>
        <v>3.0894179140729729</v>
      </c>
      <c r="AA80" s="55">
        <f t="shared" si="11"/>
        <v>3.0325389075036497</v>
      </c>
      <c r="AB80" s="55">
        <f t="shared" si="11"/>
        <v>2.9753203891243416</v>
      </c>
      <c r="AC80" s="55">
        <f t="shared" si="11"/>
        <v>2.9178724639875648</v>
      </c>
      <c r="AD80" s="55">
        <f t="shared" si="11"/>
        <v>2.8602974313711758</v>
      </c>
      <c r="AE80" s="55">
        <f t="shared" si="11"/>
        <v>2.8026902120656398</v>
      </c>
      <c r="AF80" s="55">
        <f t="shared" si="11"/>
        <v>2.7451387548343704</v>
      </c>
      <c r="AG80" s="55">
        <f t="shared" si="11"/>
        <v>2.6877244229959851</v>
      </c>
      <c r="AH80" s="55">
        <f t="shared" si="11"/>
        <v>2.6305223620360061</v>
      </c>
      <c r="AI80" s="55">
        <f t="shared" si="11"/>
        <v>2.9904489434766326</v>
      </c>
      <c r="AJ80" s="55">
        <f t="shared" si="11"/>
        <v>2.9272007152700139</v>
      </c>
      <c r="AK80" s="55">
        <f t="shared" si="11"/>
        <v>2.8650999434250126</v>
      </c>
      <c r="AL80" s="55">
        <f t="shared" si="11"/>
        <v>2.8041334415925276</v>
      </c>
      <c r="AM80" s="55">
        <f t="shared" si="11"/>
        <v>2.7442878181313914</v>
      </c>
      <c r="AN80" s="55">
        <f t="shared" si="11"/>
        <v>2.6855604618386288</v>
      </c>
      <c r="AO80" s="55">
        <f t="shared" si="11"/>
        <v>2.6279153942818363</v>
      </c>
      <c r="AP80" s="55">
        <f t="shared" si="11"/>
        <v>2.5713500333508845</v>
      </c>
      <c r="AQ80" s="55">
        <f t="shared" si="11"/>
        <v>2.5158503859185459</v>
      </c>
      <c r="AR80" s="55">
        <f t="shared" si="11"/>
        <v>2.4614023580368753</v>
      </c>
      <c r="AS80" s="55">
        <f t="shared" si="11"/>
        <v>2.4080012291032853</v>
      </c>
      <c r="AT80" s="55">
        <f t="shared" si="11"/>
        <v>2.3556043865456342</v>
      </c>
      <c r="AU80" s="55">
        <f t="shared" si="11"/>
        <v>2.3042259059316357</v>
      </c>
      <c r="AV80" s="55">
        <f t="shared" si="11"/>
        <v>2.2538420017659861</v>
      </c>
      <c r="AW80" s="55">
        <f t="shared" si="11"/>
        <v>2.2044299218790289</v>
      </c>
      <c r="AX80" s="55">
        <f t="shared" si="11"/>
        <v>0.42151442001658884</v>
      </c>
      <c r="AY80" s="55">
        <f t="shared" si="11"/>
        <v>0.42616145429150842</v>
      </c>
      <c r="AZ80" s="55">
        <f t="shared" si="11"/>
        <v>0.42861841567673759</v>
      </c>
      <c r="BA80" s="55">
        <f t="shared" si="11"/>
        <v>0.42913982826375513</v>
      </c>
      <c r="BB80" s="55">
        <f t="shared" si="11"/>
        <v>0.42788579656029657</v>
      </c>
      <c r="BC80" s="55">
        <f t="shared" si="11"/>
        <v>0.42491289808382537</v>
      </c>
      <c r="BD80" s="55">
        <f t="shared" si="11"/>
        <v>0.42038878942930613</v>
      </c>
    </row>
    <row r="81" spans="1:56" x14ac:dyDescent="0.3">
      <c r="A81" s="74"/>
      <c r="B81" s="15" t="s">
        <v>18</v>
      </c>
      <c r="C81" s="15"/>
      <c r="D81" s="14" t="s">
        <v>40</v>
      </c>
      <c r="E81" s="56">
        <f>+E80</f>
        <v>-0.90198793429951685</v>
      </c>
      <c r="F81" s="56">
        <f t="shared" ref="F81:BD81" si="12">+E81+F80</f>
        <v>-1.5631439060823367</v>
      </c>
      <c r="G81" s="56">
        <f t="shared" si="12"/>
        <v>-1.980322264120171</v>
      </c>
      <c r="H81" s="56">
        <f t="shared" si="12"/>
        <v>-2.1562863587924119</v>
      </c>
      <c r="I81" s="56">
        <f t="shared" si="12"/>
        <v>-1.9744104133456188</v>
      </c>
      <c r="J81" s="56">
        <f t="shared" si="12"/>
        <v>-1.4662136844750902</v>
      </c>
      <c r="K81" s="56">
        <f t="shared" si="12"/>
        <v>-0.5559989142782239</v>
      </c>
      <c r="L81" s="56">
        <f t="shared" si="12"/>
        <v>0.69378196683213689</v>
      </c>
      <c r="M81" s="56">
        <f t="shared" si="12"/>
        <v>2.9679464889596638</v>
      </c>
      <c r="N81" s="56">
        <f t="shared" si="12"/>
        <v>5.5567449305793959</v>
      </c>
      <c r="O81" s="56">
        <f t="shared" si="12"/>
        <v>8.3865066199291398</v>
      </c>
      <c r="P81" s="56">
        <f t="shared" si="12"/>
        <v>11.406630744133038</v>
      </c>
      <c r="Q81" s="56">
        <f t="shared" si="12"/>
        <v>14.572716127192624</v>
      </c>
      <c r="R81" s="56">
        <f t="shared" si="12"/>
        <v>17.84260343179351</v>
      </c>
      <c r="S81" s="56">
        <f t="shared" si="12"/>
        <v>21.161126188640967</v>
      </c>
      <c r="T81" s="56">
        <f t="shared" si="12"/>
        <v>24.497872985346579</v>
      </c>
      <c r="U81" s="56">
        <f t="shared" si="12"/>
        <v>27.840612491162076</v>
      </c>
      <c r="V81" s="56">
        <f t="shared" si="12"/>
        <v>31.148704577167106</v>
      </c>
      <c r="W81" s="56">
        <f t="shared" si="12"/>
        <v>34.405511237346509</v>
      </c>
      <c r="X81" s="56">
        <f t="shared" si="12"/>
        <v>37.607202430387595</v>
      </c>
      <c r="Y81" s="56">
        <f t="shared" si="12"/>
        <v>40.753056907147553</v>
      </c>
      <c r="Z81" s="56">
        <f t="shared" si="12"/>
        <v>43.842474821220527</v>
      </c>
      <c r="AA81" s="56">
        <f t="shared" si="12"/>
        <v>46.875013728724177</v>
      </c>
      <c r="AB81" s="56">
        <f t="shared" si="12"/>
        <v>49.850334117848519</v>
      </c>
      <c r="AC81" s="56">
        <f t="shared" si="12"/>
        <v>52.768206581836083</v>
      </c>
      <c r="AD81" s="56">
        <f t="shared" si="12"/>
        <v>55.628504013207255</v>
      </c>
      <c r="AE81" s="56">
        <f t="shared" si="12"/>
        <v>58.431194225272897</v>
      </c>
      <c r="AF81" s="56">
        <f t="shared" si="12"/>
        <v>61.176332980107269</v>
      </c>
      <c r="AG81" s="56">
        <f t="shared" si="12"/>
        <v>63.864057403103253</v>
      </c>
      <c r="AH81" s="56">
        <f t="shared" si="12"/>
        <v>66.494579765139264</v>
      </c>
      <c r="AI81" s="56">
        <f t="shared" si="12"/>
        <v>69.4850287086159</v>
      </c>
      <c r="AJ81" s="56">
        <f t="shared" si="12"/>
        <v>72.412229423885918</v>
      </c>
      <c r="AK81" s="56">
        <f t="shared" si="12"/>
        <v>75.277329367310927</v>
      </c>
      <c r="AL81" s="56">
        <f t="shared" si="12"/>
        <v>78.081462808903453</v>
      </c>
      <c r="AM81" s="56">
        <f t="shared" si="12"/>
        <v>80.82575062703485</v>
      </c>
      <c r="AN81" s="56">
        <f t="shared" si="12"/>
        <v>83.511311088873484</v>
      </c>
      <c r="AO81" s="56">
        <f t="shared" si="12"/>
        <v>86.139226483155326</v>
      </c>
      <c r="AP81" s="56">
        <f t="shared" si="12"/>
        <v>88.710576516506208</v>
      </c>
      <c r="AQ81" s="56">
        <f t="shared" si="12"/>
        <v>91.226426902424748</v>
      </c>
      <c r="AR81" s="56">
        <f t="shared" si="12"/>
        <v>93.687829260461626</v>
      </c>
      <c r="AS81" s="56">
        <f t="shared" si="12"/>
        <v>96.095830489564918</v>
      </c>
      <c r="AT81" s="56">
        <f t="shared" si="12"/>
        <v>98.451434876110554</v>
      </c>
      <c r="AU81" s="56">
        <f t="shared" si="12"/>
        <v>100.75566078204218</v>
      </c>
      <c r="AV81" s="56">
        <f t="shared" si="12"/>
        <v>103.00950278380817</v>
      </c>
      <c r="AW81" s="56">
        <f t="shared" si="12"/>
        <v>105.2139327056872</v>
      </c>
      <c r="AX81" s="56">
        <f t="shared" si="12"/>
        <v>105.63544712570379</v>
      </c>
      <c r="AY81" s="56">
        <f t="shared" si="12"/>
        <v>106.06160857999529</v>
      </c>
      <c r="AZ81" s="56">
        <f t="shared" si="12"/>
        <v>106.49022699567203</v>
      </c>
      <c r="BA81" s="56">
        <f t="shared" si="12"/>
        <v>106.91936682393579</v>
      </c>
      <c r="BB81" s="56">
        <f t="shared" si="12"/>
        <v>107.34725262049608</v>
      </c>
      <c r="BC81" s="56">
        <f t="shared" si="12"/>
        <v>107.77216551857991</v>
      </c>
      <c r="BD81" s="56">
        <f t="shared" si="12"/>
        <v>108.19255430800922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1'!E88*0.8</f>
        <v>0</v>
      </c>
      <c r="F88" s="43">
        <f>'Option 1'!F88*0.8</f>
        <v>22226.330764900544</v>
      </c>
      <c r="G88" s="43">
        <f>'Option 1'!G88*0.8</f>
        <v>44996.511660322889</v>
      </c>
      <c r="H88" s="43">
        <f>'Option 1'!H88*0.8</f>
        <v>67868.727602764018</v>
      </c>
      <c r="I88" s="43">
        <f>'Option 1'!I88*0.8</f>
        <v>97938.782003215849</v>
      </c>
      <c r="J88" s="43">
        <f>'Option 1'!J88*0.8</f>
        <v>126793.97949520583</v>
      </c>
      <c r="K88" s="43">
        <f>'Option 1'!K88*0.8</f>
        <v>161089.59941703069</v>
      </c>
      <c r="L88" s="43">
        <f>'Option 1'!L88*0.8</f>
        <v>192037.96064902958</v>
      </c>
      <c r="M88" s="43">
        <f>'Option 1'!M88*0.8</f>
        <v>227501.00467439683</v>
      </c>
      <c r="N88" s="43">
        <f>'Option 1'!N88*0.8</f>
        <v>250081.56173169665</v>
      </c>
      <c r="O88" s="43">
        <f>'Option 1'!O88*0.8</f>
        <v>268774.98538833234</v>
      </c>
      <c r="P88" s="43">
        <f>'Option 1'!P88*0.8</f>
        <v>284960.01402857358</v>
      </c>
      <c r="Q88" s="43">
        <f>'Option 1'!Q88*0.8</f>
        <v>298821.57772166305</v>
      </c>
      <c r="R88" s="43">
        <f>'Option 1'!R88*0.8</f>
        <v>310260.37655767362</v>
      </c>
      <c r="S88" s="43">
        <f>'Option 1'!S88*0.8</f>
        <v>317935.59681333607</v>
      </c>
      <c r="T88" s="43">
        <f>'Option 1'!T88*0.8</f>
        <v>323550.4724277659</v>
      </c>
      <c r="U88" s="43">
        <f>'Option 1'!U88*0.8</f>
        <v>328488.17708316143</v>
      </c>
      <c r="V88" s="43">
        <f>'Option 1'!V88*0.8</f>
        <v>330117.87005692604</v>
      </c>
      <c r="W88" s="43">
        <f>'Option 1'!W88*0.8</f>
        <v>330375.37910524436</v>
      </c>
      <c r="X88" s="43">
        <f>'Option 1'!X88*0.8</f>
        <v>330375.37910524436</v>
      </c>
      <c r="Y88" s="43">
        <f>'Option 1'!Y88*0.8</f>
        <v>330375.37910524436</v>
      </c>
      <c r="Z88" s="43">
        <f>'Option 1'!Z88*0.8</f>
        <v>330375.37910524436</v>
      </c>
      <c r="AA88" s="43">
        <f>'Option 1'!AA88*0.8</f>
        <v>330375.37910524436</v>
      </c>
      <c r="AB88" s="43">
        <f>'Option 1'!AB88*0.8</f>
        <v>330375.37910524436</v>
      </c>
      <c r="AC88" s="43">
        <f>'Option 1'!AC88*0.8</f>
        <v>330375.37910524436</v>
      </c>
      <c r="AD88" s="43">
        <f>'Option 1'!AD88*0.8</f>
        <v>330375.37910524436</v>
      </c>
      <c r="AE88" s="43">
        <f>'Option 1'!AE88*0.8</f>
        <v>330375.37910524436</v>
      </c>
      <c r="AF88" s="43">
        <f>'Option 1'!AF88*0.8</f>
        <v>330375.37910524436</v>
      </c>
      <c r="AG88" s="43">
        <f>'Option 1'!AG88*0.8</f>
        <v>330375.37910524436</v>
      </c>
      <c r="AH88" s="43">
        <f>'Option 1'!AH88*0.8</f>
        <v>330375.37910524436</v>
      </c>
      <c r="AI88" s="43">
        <f>'Option 1'!AI88*0.8</f>
        <v>330375.37910524436</v>
      </c>
      <c r="AJ88" s="43">
        <f>'Option 1'!AJ88*0.8</f>
        <v>330375.37910524436</v>
      </c>
      <c r="AK88" s="43">
        <f>'Option 1'!AK88*0.8</f>
        <v>330375.37910524436</v>
      </c>
      <c r="AL88" s="43">
        <f>'Option 1'!AL88*0.8</f>
        <v>330375.37910524436</v>
      </c>
      <c r="AM88" s="43">
        <f>'Option 1'!AM88*0.8</f>
        <v>330375.37910524436</v>
      </c>
      <c r="AN88" s="43">
        <f>'Option 1'!AN88*0.8</f>
        <v>330375.37910524436</v>
      </c>
      <c r="AO88" s="43">
        <f>'Option 1'!AO88*0.8</f>
        <v>330375.37910524436</v>
      </c>
      <c r="AP88" s="43">
        <f>'Option 1'!AP88*0.8</f>
        <v>330375.37910524436</v>
      </c>
      <c r="AQ88" s="43">
        <f>'Option 1'!AQ88*0.8</f>
        <v>330375.37910524436</v>
      </c>
      <c r="AR88" s="43">
        <f>'Option 1'!AR88*0.8</f>
        <v>330375.37910524436</v>
      </c>
      <c r="AS88" s="43">
        <f>'Option 1'!AS88*0.8</f>
        <v>330375.37910524436</v>
      </c>
      <c r="AT88" s="43">
        <f>'Option 1'!AT88*0.8</f>
        <v>330375.37910524436</v>
      </c>
      <c r="AU88" s="43">
        <f>'Option 1'!AU88*0.8</f>
        <v>330375.37910524436</v>
      </c>
      <c r="AV88" s="43">
        <f>'Option 1'!AV88*0.8</f>
        <v>330375.37910524436</v>
      </c>
      <c r="AW88" s="43">
        <f>'Option 1'!AW88*0.8</f>
        <v>330375.37910524436</v>
      </c>
      <c r="AX88" s="43"/>
      <c r="AY88" s="43"/>
      <c r="AZ88" s="43"/>
      <c r="BA88" s="43"/>
      <c r="BB88" s="43"/>
      <c r="BC88" s="43"/>
      <c r="BD88" s="43"/>
    </row>
    <row r="89" spans="1:56" x14ac:dyDescent="0.3">
      <c r="A89" s="172"/>
      <c r="B89" s="4" t="s">
        <v>214</v>
      </c>
      <c r="D89" s="4" t="s">
        <v>88</v>
      </c>
      <c r="E89" s="43">
        <f>'Option 1'!E89*0.8</f>
        <v>0</v>
      </c>
      <c r="F89" s="43">
        <f>'Option 1'!F89*0.8</f>
        <v>225048.46447298361</v>
      </c>
      <c r="G89" s="43">
        <f>'Option 1'!G89*0.8</f>
        <v>455604.74763296806</v>
      </c>
      <c r="H89" s="43">
        <f>'Option 1'!H89*0.8</f>
        <v>687193.81286923925</v>
      </c>
      <c r="I89" s="43">
        <f>'Option 1'!I89*0.8</f>
        <v>991663.01795734139</v>
      </c>
      <c r="J89" s="43">
        <f>'Option 1'!J89*0.8</f>
        <v>1283831.8066860212</v>
      </c>
      <c r="K89" s="43">
        <f>'Option 1'!K89*0.8</f>
        <v>1631086.7775833937</v>
      </c>
      <c r="L89" s="43">
        <f>'Option 1'!L89*0.8</f>
        <v>1944449.6822381634</v>
      </c>
      <c r="M89" s="43">
        <f>'Option 1'!M89*0.8</f>
        <v>2303525.4041340984</v>
      </c>
      <c r="N89" s="43">
        <f>'Option 1'!N89*0.8</f>
        <v>2532161.2876793537</v>
      </c>
      <c r="O89" s="43">
        <f>'Option 1'!O89*0.8</f>
        <v>2721438.5351107051</v>
      </c>
      <c r="P89" s="43">
        <f>'Option 1'!P89*0.8</f>
        <v>2885317.3647305537</v>
      </c>
      <c r="Q89" s="43">
        <f>'Option 1'!Q89*0.8</f>
        <v>3025670.3191718082</v>
      </c>
      <c r="R89" s="43">
        <f>'Option 1'!R89*0.8</f>
        <v>3141492.0097045656</v>
      </c>
      <c r="S89" s="43">
        <f>'Option 1'!S89*0.8</f>
        <v>3219206.1718102526</v>
      </c>
      <c r="T89" s="43">
        <f>'Option 1'!T89*0.8</f>
        <v>3276058.6214063596</v>
      </c>
      <c r="U89" s="43">
        <f>'Option 1'!U89*0.8</f>
        <v>3326054.5113427071</v>
      </c>
      <c r="V89" s="43">
        <f>'Option 1'!V89*0.8</f>
        <v>3342555.6974502956</v>
      </c>
      <c r="W89" s="43">
        <f>'Option 1'!W89*0.8</f>
        <v>3345163.0736565664</v>
      </c>
      <c r="X89" s="43">
        <f>'Option 1'!X89*0.8</f>
        <v>3345163.0736565664</v>
      </c>
      <c r="Y89" s="43">
        <f>'Option 1'!Y89*0.8</f>
        <v>3345163.0736565664</v>
      </c>
      <c r="Z89" s="43">
        <f>'Option 1'!Z89*0.8</f>
        <v>3345163.0736565664</v>
      </c>
      <c r="AA89" s="43">
        <f>'Option 1'!AA89*0.8</f>
        <v>3345163.0736565664</v>
      </c>
      <c r="AB89" s="43">
        <f>'Option 1'!AB89*0.8</f>
        <v>3345163.0736565664</v>
      </c>
      <c r="AC89" s="43">
        <f>'Option 1'!AC89*0.8</f>
        <v>3345163.0736565664</v>
      </c>
      <c r="AD89" s="43">
        <f>'Option 1'!AD89*0.8</f>
        <v>3345163.0736565664</v>
      </c>
      <c r="AE89" s="43">
        <f>'Option 1'!AE89*0.8</f>
        <v>3345163.0736565664</v>
      </c>
      <c r="AF89" s="43">
        <f>'Option 1'!AF89*0.8</f>
        <v>3345163.0736565664</v>
      </c>
      <c r="AG89" s="43">
        <f>'Option 1'!AG89*0.8</f>
        <v>3345163.0736565664</v>
      </c>
      <c r="AH89" s="43">
        <f>'Option 1'!AH89*0.8</f>
        <v>3345163.0736565664</v>
      </c>
      <c r="AI89" s="43">
        <f>'Option 1'!AI89*0.8</f>
        <v>3345163.0736565664</v>
      </c>
      <c r="AJ89" s="43">
        <f>'Option 1'!AJ89*0.8</f>
        <v>3345163.0736565664</v>
      </c>
      <c r="AK89" s="43">
        <f>'Option 1'!AK89*0.8</f>
        <v>3345163.0736565664</v>
      </c>
      <c r="AL89" s="43">
        <f>'Option 1'!AL89*0.8</f>
        <v>3345163.0736565664</v>
      </c>
      <c r="AM89" s="43">
        <f>'Option 1'!AM89*0.8</f>
        <v>3345163.0736565664</v>
      </c>
      <c r="AN89" s="43">
        <f>'Option 1'!AN89*0.8</f>
        <v>3345163.0736565664</v>
      </c>
      <c r="AO89" s="43">
        <f>'Option 1'!AO89*0.8</f>
        <v>3345163.0736565664</v>
      </c>
      <c r="AP89" s="43">
        <f>'Option 1'!AP89*0.8</f>
        <v>3345163.0736565664</v>
      </c>
      <c r="AQ89" s="43">
        <f>'Option 1'!AQ89*0.8</f>
        <v>3345163.0736565664</v>
      </c>
      <c r="AR89" s="43">
        <f>'Option 1'!AR89*0.8</f>
        <v>3345163.0736565664</v>
      </c>
      <c r="AS89" s="43">
        <f>'Option 1'!AS89*0.8</f>
        <v>3345163.0736565664</v>
      </c>
      <c r="AT89" s="43">
        <f>'Option 1'!AT89*0.8</f>
        <v>3345163.0736565664</v>
      </c>
      <c r="AU89" s="43">
        <f>'Option 1'!AU89*0.8</f>
        <v>3345163.0736565664</v>
      </c>
      <c r="AV89" s="43">
        <f>'Option 1'!AV89*0.8</f>
        <v>3345163.0736565664</v>
      </c>
      <c r="AW89" s="43">
        <f>'Option 1'!AW89*0.8</f>
        <v>3345163.0736565664</v>
      </c>
      <c r="AX89" s="43"/>
      <c r="AY89" s="43"/>
      <c r="AZ89" s="43"/>
      <c r="BA89" s="43"/>
      <c r="BB89" s="43"/>
      <c r="BC89" s="43"/>
      <c r="BD89" s="43"/>
    </row>
    <row r="90" spans="1:56" ht="16.5" x14ac:dyDescent="0.3">
      <c r="A90" s="172"/>
      <c r="B90" s="4" t="s">
        <v>331</v>
      </c>
      <c r="D90" s="4" t="s">
        <v>89</v>
      </c>
      <c r="E90" s="43">
        <f>'Option 1'!E90*0.8</f>
        <v>0</v>
      </c>
      <c r="F90" s="43">
        <f>'Option 1'!F90*0.8</f>
        <v>2.4993926484601348</v>
      </c>
      <c r="G90" s="43">
        <f>'Option 1'!G90*0.8</f>
        <v>5.0093876060905407</v>
      </c>
      <c r="H90" s="43">
        <f>'Option 1'!H90*0.8</f>
        <v>6.9272146298782502</v>
      </c>
      <c r="I90" s="43">
        <f>'Option 1'!I90*0.8</f>
        <v>9.4686832356965631</v>
      </c>
      <c r="J90" s="43">
        <f>'Option 1'!J90*0.8</f>
        <v>11.920389360578469</v>
      </c>
      <c r="K90" s="43">
        <f>'Option 1'!K90*0.8</f>
        <v>14.418400704298804</v>
      </c>
      <c r="L90" s="43">
        <f>'Option 1'!L90*0.8</f>
        <v>17.650663324721162</v>
      </c>
      <c r="M90" s="43">
        <f>'Option 1'!M90*0.8</f>
        <v>21.212522363286325</v>
      </c>
      <c r="N90" s="43">
        <f>'Option 1'!N90*0.8</f>
        <v>23.252221624020002</v>
      </c>
      <c r="O90" s="43">
        <f>'Option 1'!O90*0.8</f>
        <v>24.764146446695111</v>
      </c>
      <c r="P90" s="43">
        <f>'Option 1'!P90*0.8</f>
        <v>26.028603085099203</v>
      </c>
      <c r="Q90" s="43">
        <f>'Option 1'!Q90*0.8</f>
        <v>27.089029440011359</v>
      </c>
      <c r="R90" s="43">
        <f>'Option 1'!R90*0.8</f>
        <v>27.910361484140363</v>
      </c>
      <c r="S90" s="43">
        <f>'Option 1'!S90*0.8</f>
        <v>28.417705806229726</v>
      </c>
      <c r="T90" s="43">
        <f>'Option 1'!T90*0.8</f>
        <v>28.833040309155351</v>
      </c>
      <c r="U90" s="43">
        <f>'Option 1'!U90*0.8</f>
        <v>29.211023505320014</v>
      </c>
      <c r="V90" s="43">
        <f>'Option 1'!V90*0.8</f>
        <v>29.364654021704951</v>
      </c>
      <c r="W90" s="43">
        <f>'Option 1'!W90*0.8</f>
        <v>29.409235550718861</v>
      </c>
      <c r="X90" s="43">
        <f>'Option 1'!X90*0.8</f>
        <v>29.409235550718861</v>
      </c>
      <c r="Y90" s="43">
        <f>'Option 1'!Y90*0.8</f>
        <v>29.409235550718861</v>
      </c>
      <c r="Z90" s="43">
        <f>'Option 1'!Z90*0.8</f>
        <v>29.409235550718861</v>
      </c>
      <c r="AA90" s="43">
        <f>'Option 1'!AA90*0.8</f>
        <v>29.409235550718861</v>
      </c>
      <c r="AB90" s="43">
        <f>'Option 1'!AB90*0.8</f>
        <v>29.409235550718861</v>
      </c>
      <c r="AC90" s="43">
        <f>'Option 1'!AC90*0.8</f>
        <v>29.409235550718861</v>
      </c>
      <c r="AD90" s="43">
        <f>'Option 1'!AD90*0.8</f>
        <v>29.409235550718861</v>
      </c>
      <c r="AE90" s="43">
        <f>'Option 1'!AE90*0.8</f>
        <v>29.409235550718861</v>
      </c>
      <c r="AF90" s="43">
        <f>'Option 1'!AF90*0.8</f>
        <v>29.409235550718861</v>
      </c>
      <c r="AG90" s="43">
        <f>'Option 1'!AG90*0.8</f>
        <v>29.409235550718861</v>
      </c>
      <c r="AH90" s="43">
        <f>'Option 1'!AH90*0.8</f>
        <v>29.409235550718861</v>
      </c>
      <c r="AI90" s="43">
        <f>'Option 1'!AI90*0.8</f>
        <v>29.409235550718861</v>
      </c>
      <c r="AJ90" s="43">
        <f>'Option 1'!AJ90*0.8</f>
        <v>29.409235550718861</v>
      </c>
      <c r="AK90" s="43">
        <f>'Option 1'!AK90*0.8</f>
        <v>29.409235550718861</v>
      </c>
      <c r="AL90" s="43">
        <f>'Option 1'!AL90*0.8</f>
        <v>29.409235550718861</v>
      </c>
      <c r="AM90" s="43">
        <f>'Option 1'!AM90*0.8</f>
        <v>29.409235550718861</v>
      </c>
      <c r="AN90" s="43">
        <f>'Option 1'!AN90*0.8</f>
        <v>29.409235550718861</v>
      </c>
      <c r="AO90" s="43">
        <f>'Option 1'!AO90*0.8</f>
        <v>29.409235550718861</v>
      </c>
      <c r="AP90" s="43">
        <f>'Option 1'!AP90*0.8</f>
        <v>29.409235550718861</v>
      </c>
      <c r="AQ90" s="43">
        <f>'Option 1'!AQ90*0.8</f>
        <v>29.409235550718861</v>
      </c>
      <c r="AR90" s="43">
        <f>'Option 1'!AR90*0.8</f>
        <v>29.409235550718861</v>
      </c>
      <c r="AS90" s="43">
        <f>'Option 1'!AS90*0.8</f>
        <v>29.409235550718861</v>
      </c>
      <c r="AT90" s="43">
        <f>'Option 1'!AT90*0.8</f>
        <v>29.409235550718861</v>
      </c>
      <c r="AU90" s="43">
        <f>'Option 1'!AU90*0.8</f>
        <v>29.409235550718861</v>
      </c>
      <c r="AV90" s="43">
        <f>'Option 1'!AV90*0.8</f>
        <v>29.409235550718861</v>
      </c>
      <c r="AW90" s="43">
        <f>'Option 1'!AW90*0.8</f>
        <v>29.409235550718861</v>
      </c>
      <c r="AX90" s="37"/>
      <c r="AY90" s="37"/>
      <c r="AZ90" s="37"/>
      <c r="BA90" s="37"/>
      <c r="BB90" s="37"/>
      <c r="BC90" s="37"/>
      <c r="BD90" s="37"/>
    </row>
    <row r="91" spans="1:56" ht="16.5" x14ac:dyDescent="0.3">
      <c r="A91" s="172"/>
      <c r="B91" s="4" t="s">
        <v>332</v>
      </c>
      <c r="D91" s="4" t="s">
        <v>42</v>
      </c>
      <c r="E91" s="43">
        <f>'Option 1'!E91*0.8</f>
        <v>0</v>
      </c>
      <c r="F91" s="43">
        <f>'Option 1'!F91*0.8</f>
        <v>1.0096740262324506E-4</v>
      </c>
      <c r="G91" s="43">
        <f>'Option 1'!G91*0.8</f>
        <v>2.423920089599096E-4</v>
      </c>
      <c r="H91" s="43">
        <f>'Option 1'!H91*0.8</f>
        <v>3.5058032589295284E-4</v>
      </c>
      <c r="I91" s="43">
        <f>'Option 1'!I91*0.8</f>
        <v>5.0374143441935958E-4</v>
      </c>
      <c r="J91" s="43">
        <f>'Option 1'!J91*0.8</f>
        <v>6.4915171006615707E-4</v>
      </c>
      <c r="K91" s="43">
        <f>'Option 1'!K91*0.8</f>
        <v>7.9469717182853764E-4</v>
      </c>
      <c r="L91" s="43">
        <f>'Option 1'!L91*0.8</f>
        <v>1.0007582896779017E-3</v>
      </c>
      <c r="M91" s="43">
        <f>'Option 1'!M91*0.8</f>
        <v>1.1952374776016236E-3</v>
      </c>
      <c r="N91" s="43">
        <f>'Option 1'!N91*0.8</f>
        <v>1.305295473162564E-3</v>
      </c>
      <c r="O91" s="43">
        <f>'Option 1'!O91*0.8</f>
        <v>1.3957515689440765E-3</v>
      </c>
      <c r="P91" s="43">
        <f>'Option 1'!P91*0.8</f>
        <v>1.4694982308011857E-3</v>
      </c>
      <c r="Q91" s="43">
        <f>'Option 1'!Q91*0.8</f>
        <v>1.525351307824279E-3</v>
      </c>
      <c r="R91" s="43">
        <f>'Option 1'!R91*0.8</f>
        <v>1.5664051830588588E-3</v>
      </c>
      <c r="S91" s="43">
        <f>'Option 1'!S91*0.8</f>
        <v>1.5901608909093666E-3</v>
      </c>
      <c r="T91" s="43">
        <f>'Option 1'!T91*0.8</f>
        <v>1.6084346421586437E-3</v>
      </c>
      <c r="U91" s="43">
        <f>'Option 1'!U91*0.8</f>
        <v>1.6255818332280563E-3</v>
      </c>
      <c r="V91" s="43">
        <f>'Option 1'!V91*0.8</f>
        <v>1.632214151616095E-3</v>
      </c>
      <c r="W91" s="43">
        <f>'Option 1'!W91*0.8</f>
        <v>1.6339835944738455E-3</v>
      </c>
      <c r="X91" s="43">
        <f>'Option 1'!X91*0.8</f>
        <v>1.6339835944738455E-3</v>
      </c>
      <c r="Y91" s="43">
        <f>'Option 1'!Y91*0.8</f>
        <v>1.6339835944738455E-3</v>
      </c>
      <c r="Z91" s="43">
        <f>'Option 1'!Z91*0.8</f>
        <v>1.6339835944738455E-3</v>
      </c>
      <c r="AA91" s="43">
        <f>'Option 1'!AA91*0.8</f>
        <v>1.6339835944738455E-3</v>
      </c>
      <c r="AB91" s="43">
        <f>'Option 1'!AB91*0.8</f>
        <v>1.6339835944738455E-3</v>
      </c>
      <c r="AC91" s="43">
        <f>'Option 1'!AC91*0.8</f>
        <v>1.6339835944738455E-3</v>
      </c>
      <c r="AD91" s="43">
        <f>'Option 1'!AD91*0.8</f>
        <v>1.6339835944738455E-3</v>
      </c>
      <c r="AE91" s="43">
        <f>'Option 1'!AE91*0.8</f>
        <v>1.6339835944738455E-3</v>
      </c>
      <c r="AF91" s="43">
        <f>'Option 1'!AF91*0.8</f>
        <v>1.6339835944738455E-3</v>
      </c>
      <c r="AG91" s="43">
        <f>'Option 1'!AG91*0.8</f>
        <v>1.6339835944738455E-3</v>
      </c>
      <c r="AH91" s="43">
        <f>'Option 1'!AH91*0.8</f>
        <v>1.6339835944738455E-3</v>
      </c>
      <c r="AI91" s="43">
        <f>'Option 1'!AI91*0.8</f>
        <v>1.6339835944738455E-3</v>
      </c>
      <c r="AJ91" s="43">
        <f>'Option 1'!AJ91*0.8</f>
        <v>1.6339835944738455E-3</v>
      </c>
      <c r="AK91" s="43">
        <f>'Option 1'!AK91*0.8</f>
        <v>1.6339835944738455E-3</v>
      </c>
      <c r="AL91" s="43">
        <f>'Option 1'!AL91*0.8</f>
        <v>1.6339835944738455E-3</v>
      </c>
      <c r="AM91" s="43">
        <f>'Option 1'!AM91*0.8</f>
        <v>1.6339835944738455E-3</v>
      </c>
      <c r="AN91" s="43">
        <f>'Option 1'!AN91*0.8</f>
        <v>1.6339835944738455E-3</v>
      </c>
      <c r="AO91" s="43">
        <f>'Option 1'!AO91*0.8</f>
        <v>1.6339835944738455E-3</v>
      </c>
      <c r="AP91" s="43">
        <f>'Option 1'!AP91*0.8</f>
        <v>1.6339835944738455E-3</v>
      </c>
      <c r="AQ91" s="43">
        <f>'Option 1'!AQ91*0.8</f>
        <v>1.6339835944738455E-3</v>
      </c>
      <c r="AR91" s="43">
        <f>'Option 1'!AR91*0.8</f>
        <v>1.6339835944738455E-3</v>
      </c>
      <c r="AS91" s="43">
        <f>'Option 1'!AS91*0.8</f>
        <v>1.6339835944738455E-3</v>
      </c>
      <c r="AT91" s="43">
        <f>'Option 1'!AT91*0.8</f>
        <v>1.6339835944738455E-3</v>
      </c>
      <c r="AU91" s="43">
        <f>'Option 1'!AU91*0.8</f>
        <v>1.6339835944738455E-3</v>
      </c>
      <c r="AV91" s="43">
        <f>'Option 1'!AV91*0.8</f>
        <v>1.6339835944738455E-3</v>
      </c>
      <c r="AW91" s="43">
        <f>'Option 1'!AW91*0.8</f>
        <v>1.6339835944738455E-3</v>
      </c>
      <c r="AX91" s="35"/>
      <c r="AY91" s="35"/>
      <c r="AZ91" s="35"/>
      <c r="BA91" s="35"/>
      <c r="BB91" s="35"/>
      <c r="BC91" s="35"/>
      <c r="BD91" s="35"/>
    </row>
    <row r="92" spans="1:56" ht="16.5" x14ac:dyDescent="0.3">
      <c r="A92" s="172"/>
      <c r="B92" s="4" t="s">
        <v>333</v>
      </c>
      <c r="D92" s="4" t="s">
        <v>42</v>
      </c>
      <c r="E92" s="43">
        <f>'Option 1'!E92*0.8</f>
        <v>0</v>
      </c>
      <c r="F92" s="43">
        <f>'Option 1'!F92*0.8</f>
        <v>1.0062027813971676E-3</v>
      </c>
      <c r="G92" s="43">
        <f>'Option 1'!G92*0.8</f>
        <v>2.4176608098721419E-3</v>
      </c>
      <c r="H92" s="43">
        <f>'Option 1'!H92*0.8</f>
        <v>3.4965670376041476E-3</v>
      </c>
      <c r="I92" s="43">
        <f>'Option 1'!I92*0.8</f>
        <v>5.0246477653698362E-3</v>
      </c>
      <c r="J92" s="43">
        <f>'Option 1'!J92*0.8</f>
        <v>6.4748456266364753E-3</v>
      </c>
      <c r="K92" s="43">
        <f>'Option 1'!K92*0.8</f>
        <v>7.9260984649194306E-3</v>
      </c>
      <c r="L92" s="43">
        <f>'Option 1'!L92*0.8</f>
        <v>9.9819943555546076E-3</v>
      </c>
      <c r="M92" s="43">
        <f>'Option 1'!M92*0.8</f>
        <v>1.1921560775178024E-2</v>
      </c>
      <c r="N92" s="43">
        <f>'Option 1'!N92*0.8</f>
        <v>1.3019335656822457E-2</v>
      </c>
      <c r="O92" s="43">
        <f>'Option 1'!O92*0.8</f>
        <v>1.3921601475445636E-2</v>
      </c>
      <c r="P92" s="43">
        <f>'Option 1'!P92*0.8</f>
        <v>1.4657307662805739E-2</v>
      </c>
      <c r="Q92" s="43">
        <f>'Option 1'!Q92*0.8</f>
        <v>1.5214360829309709E-2</v>
      </c>
      <c r="R92" s="43">
        <f>'Option 1'!R92*0.8</f>
        <v>1.562368929627357E-2</v>
      </c>
      <c r="S92" s="43">
        <f>'Option 1'!S92*0.8</f>
        <v>1.5860467233226309E-2</v>
      </c>
      <c r="T92" s="43">
        <f>'Option 1'!T92*0.8</f>
        <v>1.6042576496769441E-2</v>
      </c>
      <c r="U92" s="43">
        <f>'Option 1'!U92*0.8</f>
        <v>1.6213458889491498E-2</v>
      </c>
      <c r="V92" s="43">
        <f>'Option 1'!V92*0.8</f>
        <v>1.6279554055216E-2</v>
      </c>
      <c r="W92" s="43">
        <f>'Option 1'!W92*0.8</f>
        <v>1.6297187650601588E-2</v>
      </c>
      <c r="X92" s="43">
        <f>'Option 1'!X92*0.8</f>
        <v>1.6297187650601588E-2</v>
      </c>
      <c r="Y92" s="43">
        <f>'Option 1'!Y92*0.8</f>
        <v>1.6297187650601588E-2</v>
      </c>
      <c r="Z92" s="43">
        <f>'Option 1'!Z92*0.8</f>
        <v>1.6297187650601588E-2</v>
      </c>
      <c r="AA92" s="43">
        <f>'Option 1'!AA92*0.8</f>
        <v>1.6297187650601588E-2</v>
      </c>
      <c r="AB92" s="43">
        <f>'Option 1'!AB92*0.8</f>
        <v>1.6297187650601588E-2</v>
      </c>
      <c r="AC92" s="43">
        <f>'Option 1'!AC92*0.8</f>
        <v>1.6297187650601588E-2</v>
      </c>
      <c r="AD92" s="43">
        <f>'Option 1'!AD92*0.8</f>
        <v>1.6297187650601588E-2</v>
      </c>
      <c r="AE92" s="43">
        <f>'Option 1'!AE92*0.8</f>
        <v>1.6297187650601588E-2</v>
      </c>
      <c r="AF92" s="43">
        <f>'Option 1'!AF92*0.8</f>
        <v>1.6297187650601588E-2</v>
      </c>
      <c r="AG92" s="43">
        <f>'Option 1'!AG92*0.8</f>
        <v>1.6297187650601588E-2</v>
      </c>
      <c r="AH92" s="43">
        <f>'Option 1'!AH92*0.8</f>
        <v>1.6297187650601588E-2</v>
      </c>
      <c r="AI92" s="43">
        <f>'Option 1'!AI92*0.8</f>
        <v>1.6297187650601588E-2</v>
      </c>
      <c r="AJ92" s="43">
        <f>'Option 1'!AJ92*0.8</f>
        <v>1.6297187650601588E-2</v>
      </c>
      <c r="AK92" s="43">
        <f>'Option 1'!AK92*0.8</f>
        <v>1.6297187650601588E-2</v>
      </c>
      <c r="AL92" s="43">
        <f>'Option 1'!AL92*0.8</f>
        <v>1.6297187650601588E-2</v>
      </c>
      <c r="AM92" s="43">
        <f>'Option 1'!AM92*0.8</f>
        <v>1.6297187650601588E-2</v>
      </c>
      <c r="AN92" s="43">
        <f>'Option 1'!AN92*0.8</f>
        <v>1.6297187650601588E-2</v>
      </c>
      <c r="AO92" s="43">
        <f>'Option 1'!AO92*0.8</f>
        <v>1.6297187650601588E-2</v>
      </c>
      <c r="AP92" s="43">
        <f>'Option 1'!AP92*0.8</f>
        <v>1.6297187650601588E-2</v>
      </c>
      <c r="AQ92" s="43">
        <f>'Option 1'!AQ92*0.8</f>
        <v>1.6297187650601588E-2</v>
      </c>
      <c r="AR92" s="43">
        <f>'Option 1'!AR92*0.8</f>
        <v>1.6297187650601588E-2</v>
      </c>
      <c r="AS92" s="43">
        <f>'Option 1'!AS92*0.8</f>
        <v>1.6297187650601588E-2</v>
      </c>
      <c r="AT92" s="43">
        <f>'Option 1'!AT92*0.8</f>
        <v>1.6297187650601588E-2</v>
      </c>
      <c r="AU92" s="43">
        <f>'Option 1'!AU92*0.8</f>
        <v>1.6297187650601588E-2</v>
      </c>
      <c r="AV92" s="43">
        <f>'Option 1'!AV92*0.8</f>
        <v>1.6297187650601588E-2</v>
      </c>
      <c r="AW92" s="43">
        <f>'Option 1'!AW92*0.8</f>
        <v>1.6297187650601588E-2</v>
      </c>
      <c r="AX92" s="35"/>
      <c r="AY92" s="35"/>
      <c r="AZ92" s="35"/>
      <c r="BA92" s="35"/>
      <c r="BB92" s="35"/>
      <c r="BC92" s="35"/>
      <c r="BD92" s="35"/>
    </row>
    <row r="93" spans="1:56" x14ac:dyDescent="0.3">
      <c r="A93" s="172"/>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1" t="s">
        <v>224</v>
      </c>
      <c r="C26" s="141"/>
      <c r="D26" s="141"/>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37"/>
  <sheetViews>
    <sheetView showGridLines="0" tabSelected="1" zoomScale="80" zoomScaleNormal="80" workbookViewId="0"/>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29" style="2" customWidth="1"/>
    <col min="8" max="11" width="11.140625" style="2" customWidth="1"/>
    <col min="12" max="35" width="9.140625" style="2"/>
    <col min="36" max="36" width="9.140625" style="22" hidden="1" customWidth="1"/>
    <col min="37" max="16384" width="9.140625" style="2"/>
  </cols>
  <sheetData>
    <row r="1" spans="2:36" x14ac:dyDescent="0.3">
      <c r="B1" s="25" t="s">
        <v>49</v>
      </c>
      <c r="Z1" s="26" t="s">
        <v>29</v>
      </c>
      <c r="AJ1" s="22" t="s">
        <v>402</v>
      </c>
    </row>
    <row r="2" spans="2:36" ht="15" customHeight="1" x14ac:dyDescent="0.3">
      <c r="B2" s="147" t="str">
        <f>"The aim of this Cost Benefit Analysis (CBA) is to demonstrate that the proposed condition based asset replacement programme for "&amp;G3&amp;" delivers a cost effective reduction in the risk of condition based failure.  This CBA specifically relates to "&amp;G2&amp;"."</f>
        <v>The aim of this Cost Benefit Analysis (CBA) is to demonstrate that the proposed condition based asset replacement programme for 33kV Transformer (GM) delivers a cost effective reduction in the risk of condition based failure.  This CBA specifically relates to East Midlands.</v>
      </c>
      <c r="C2" s="148"/>
      <c r="D2" s="148"/>
      <c r="E2" s="148"/>
      <c r="F2" s="149"/>
      <c r="G2" s="25" t="s">
        <v>404</v>
      </c>
      <c r="Z2" s="26" t="s">
        <v>80</v>
      </c>
      <c r="AJ2" s="22" t="s">
        <v>400</v>
      </c>
    </row>
    <row r="3" spans="2:36" ht="24.75" customHeight="1" x14ac:dyDescent="0.3">
      <c r="B3" s="150"/>
      <c r="C3" s="151"/>
      <c r="D3" s="151"/>
      <c r="E3" s="151"/>
      <c r="F3" s="152"/>
      <c r="G3" s="18" t="s">
        <v>389</v>
      </c>
      <c r="AJ3" s="22" t="s">
        <v>401</v>
      </c>
    </row>
    <row r="4" spans="2:36" ht="18" customHeight="1" x14ac:dyDescent="0.3">
      <c r="B4" s="25" t="s">
        <v>79</v>
      </c>
      <c r="C4" s="27"/>
      <c r="D4" s="27"/>
      <c r="E4" s="27"/>
      <c r="F4" s="27"/>
      <c r="AJ4" s="22" t="s">
        <v>342</v>
      </c>
    </row>
    <row r="5" spans="2:36" ht="96" customHeight="1" x14ac:dyDescent="0.3">
      <c r="B5" s="144" t="s">
        <v>403</v>
      </c>
      <c r="C5" s="145"/>
      <c r="D5" s="145"/>
      <c r="E5" s="145"/>
      <c r="F5" s="146"/>
      <c r="AJ5" s="22" t="s">
        <v>367</v>
      </c>
    </row>
    <row r="6" spans="2:36" ht="13.5" customHeight="1" x14ac:dyDescent="0.3">
      <c r="B6" s="27"/>
      <c r="C6" s="27"/>
      <c r="D6" s="27"/>
      <c r="E6" s="27"/>
      <c r="F6" s="27"/>
      <c r="AJ6" s="22" t="s">
        <v>368</v>
      </c>
    </row>
    <row r="7" spans="2:36" x14ac:dyDescent="0.3">
      <c r="B7" s="25" t="s">
        <v>50</v>
      </c>
      <c r="AJ7" s="22" t="s">
        <v>369</v>
      </c>
    </row>
    <row r="8" spans="2:36" x14ac:dyDescent="0.3">
      <c r="B8" s="155" t="s">
        <v>27</v>
      </c>
      <c r="C8" s="156"/>
      <c r="D8" s="153" t="s">
        <v>30</v>
      </c>
      <c r="E8" s="153"/>
      <c r="F8" s="153"/>
      <c r="AJ8" s="22" t="s">
        <v>370</v>
      </c>
    </row>
    <row r="9" spans="2:36" ht="22.5" customHeight="1" x14ac:dyDescent="0.3">
      <c r="B9" s="157" t="s">
        <v>303</v>
      </c>
      <c r="C9" s="158"/>
      <c r="D9" s="154" t="str">
        <f>'Baseline scenario'!$C$1</f>
        <v>No intervention</v>
      </c>
      <c r="E9" s="154"/>
      <c r="F9" s="154"/>
      <c r="AJ9" s="22" t="s">
        <v>371</v>
      </c>
    </row>
    <row r="10" spans="2:36" ht="22.5" customHeight="1" x14ac:dyDescent="0.3">
      <c r="B10" s="142" t="s">
        <v>226</v>
      </c>
      <c r="C10" s="143"/>
      <c r="D10" s="144" t="str">
        <f>'Option 1'!$C$1</f>
        <v>Asset Replacement Programme</v>
      </c>
      <c r="E10" s="145"/>
      <c r="F10" s="146"/>
      <c r="AJ10" s="22" t="s">
        <v>372</v>
      </c>
    </row>
    <row r="11" spans="2:36" ht="22.5" customHeight="1" x14ac:dyDescent="0.3">
      <c r="B11" s="142" t="s">
        <v>346</v>
      </c>
      <c r="C11" s="143"/>
      <c r="D11" s="144" t="str">
        <f>'Option 1(i)'!$C$1</f>
        <v>Sensitivity Analysis of Option 1 - Asset Replacement Programme Delivered With 10% Increased Costs</v>
      </c>
      <c r="E11" s="145"/>
      <c r="F11" s="146"/>
      <c r="AJ11" s="22" t="s">
        <v>373</v>
      </c>
    </row>
    <row r="12" spans="2:36" ht="22.5" customHeight="1" x14ac:dyDescent="0.3">
      <c r="B12" s="142" t="s">
        <v>347</v>
      </c>
      <c r="C12" s="143"/>
      <c r="D12" s="144" t="str">
        <f>'Option 1(ii)'!$C$1</f>
        <v>Sensitivity Analysis of Option 1 - Asset Replacement Programme Achieving 20% Lower Benefits</v>
      </c>
      <c r="E12" s="145"/>
      <c r="F12" s="146"/>
      <c r="AJ12" s="22" t="s">
        <v>374</v>
      </c>
    </row>
    <row r="13" spans="2:36" ht="22.5" customHeight="1" x14ac:dyDescent="0.3">
      <c r="B13" s="142"/>
      <c r="C13" s="143"/>
      <c r="D13" s="144"/>
      <c r="E13" s="145"/>
      <c r="F13" s="146"/>
      <c r="AJ13" s="22" t="s">
        <v>375</v>
      </c>
    </row>
    <row r="14" spans="2:36" ht="22.5" customHeight="1" x14ac:dyDescent="0.3">
      <c r="B14" s="142"/>
      <c r="C14" s="143"/>
      <c r="D14" s="144"/>
      <c r="E14" s="145"/>
      <c r="F14" s="146"/>
      <c r="AJ14" s="22" t="s">
        <v>376</v>
      </c>
    </row>
    <row r="15" spans="2:36" ht="22.5" customHeight="1" x14ac:dyDescent="0.3">
      <c r="B15" s="142"/>
      <c r="C15" s="143"/>
      <c r="D15" s="144"/>
      <c r="E15" s="145"/>
      <c r="F15" s="146"/>
      <c r="AJ15" s="22" t="s">
        <v>377</v>
      </c>
    </row>
    <row r="16" spans="2:36" ht="22.5" customHeight="1" x14ac:dyDescent="0.3">
      <c r="B16" s="142"/>
      <c r="C16" s="143"/>
      <c r="D16" s="144"/>
      <c r="E16" s="145"/>
      <c r="F16" s="146"/>
      <c r="AJ16" s="22" t="s">
        <v>378</v>
      </c>
    </row>
    <row r="17" spans="2:36" ht="22.5" customHeight="1" x14ac:dyDescent="0.3">
      <c r="B17" s="142"/>
      <c r="C17" s="143"/>
      <c r="D17" s="144"/>
      <c r="E17" s="145"/>
      <c r="F17" s="146"/>
      <c r="AJ17" s="22" t="s">
        <v>379</v>
      </c>
    </row>
    <row r="18" spans="2:36" ht="22.5" customHeight="1" x14ac:dyDescent="0.3">
      <c r="B18" s="142"/>
      <c r="C18" s="143"/>
      <c r="D18" s="144"/>
      <c r="E18" s="145"/>
      <c r="F18" s="146"/>
      <c r="AJ18" s="22" t="s">
        <v>380</v>
      </c>
    </row>
    <row r="19" spans="2:36" ht="22.5" customHeight="1" x14ac:dyDescent="0.3">
      <c r="B19" s="142"/>
      <c r="C19" s="143"/>
      <c r="D19" s="144"/>
      <c r="E19" s="145"/>
      <c r="F19" s="146"/>
      <c r="AJ19" s="22" t="s">
        <v>381</v>
      </c>
    </row>
    <row r="20" spans="2:36" ht="22.5" customHeight="1" x14ac:dyDescent="0.3">
      <c r="B20" s="142"/>
      <c r="C20" s="143"/>
      <c r="D20" s="144"/>
      <c r="E20" s="145"/>
      <c r="F20" s="146"/>
      <c r="AJ20" s="22" t="s">
        <v>382</v>
      </c>
    </row>
    <row r="21" spans="2:36" ht="22.5" customHeight="1" x14ac:dyDescent="0.3">
      <c r="B21" s="142"/>
      <c r="C21" s="143"/>
      <c r="D21" s="144"/>
      <c r="E21" s="145"/>
      <c r="F21" s="146"/>
      <c r="AJ21" s="22" t="s">
        <v>383</v>
      </c>
    </row>
    <row r="22" spans="2:36" ht="22.5" customHeight="1" x14ac:dyDescent="0.3">
      <c r="B22" s="142"/>
      <c r="C22" s="143"/>
      <c r="D22" s="144"/>
      <c r="E22" s="145"/>
      <c r="F22" s="146"/>
      <c r="AJ22" s="22" t="s">
        <v>384</v>
      </c>
    </row>
    <row r="23" spans="2:36" ht="22.5" customHeight="1" x14ac:dyDescent="0.3">
      <c r="B23" s="142"/>
      <c r="C23" s="143"/>
      <c r="D23" s="144"/>
      <c r="E23" s="145"/>
      <c r="F23" s="146"/>
      <c r="AJ23" s="22" t="s">
        <v>385</v>
      </c>
    </row>
    <row r="24" spans="2:36" ht="12.75" customHeight="1" x14ac:dyDescent="0.3">
      <c r="B24" s="28"/>
      <c r="C24" s="28"/>
      <c r="D24" s="29"/>
      <c r="E24" s="29"/>
      <c r="F24" s="29"/>
      <c r="AJ24" s="22" t="s">
        <v>386</v>
      </c>
    </row>
    <row r="25" spans="2:36" x14ac:dyDescent="0.3">
      <c r="B25" s="25" t="s">
        <v>51</v>
      </c>
      <c r="AJ25" s="22" t="s">
        <v>387</v>
      </c>
    </row>
    <row r="26" spans="2:36" ht="38.25" customHeight="1" x14ac:dyDescent="0.3">
      <c r="B26" s="160" t="s">
        <v>48</v>
      </c>
      <c r="C26" s="162" t="s">
        <v>27</v>
      </c>
      <c r="D26" s="162" t="s">
        <v>28</v>
      </c>
      <c r="E26" s="162" t="s">
        <v>30</v>
      </c>
      <c r="F26" s="160" t="s">
        <v>31</v>
      </c>
      <c r="G26" s="159" t="s">
        <v>101</v>
      </c>
      <c r="H26" s="159"/>
      <c r="I26" s="159"/>
      <c r="J26" s="159"/>
      <c r="K26" s="159"/>
      <c r="AJ26" s="22" t="s">
        <v>388</v>
      </c>
    </row>
    <row r="27" spans="2:36" x14ac:dyDescent="0.3">
      <c r="B27" s="161"/>
      <c r="C27" s="163"/>
      <c r="D27" s="163"/>
      <c r="E27" s="163"/>
      <c r="F27" s="161"/>
      <c r="G27" s="64" t="s">
        <v>102</v>
      </c>
      <c r="H27" s="64" t="s">
        <v>103</v>
      </c>
      <c r="I27" s="64" t="s">
        <v>104</v>
      </c>
      <c r="J27" s="64" t="s">
        <v>105</v>
      </c>
      <c r="K27" s="64" t="s">
        <v>106</v>
      </c>
      <c r="AJ27" s="22" t="s">
        <v>389</v>
      </c>
    </row>
    <row r="28" spans="2:36" ht="27.75" customHeight="1" x14ac:dyDescent="0.3">
      <c r="B28" s="30" t="s">
        <v>340</v>
      </c>
      <c r="C28" s="31" t="str">
        <f>D9</f>
        <v>No intervention</v>
      </c>
      <c r="D28" s="30" t="s">
        <v>80</v>
      </c>
      <c r="E28" s="31" t="s">
        <v>405</v>
      </c>
      <c r="F28" s="30"/>
      <c r="G28" s="65"/>
      <c r="H28" s="65"/>
      <c r="I28" s="65"/>
      <c r="J28" s="65"/>
      <c r="K28" s="30"/>
      <c r="AJ28" s="22" t="s">
        <v>390</v>
      </c>
    </row>
    <row r="29" spans="2:36" ht="105" x14ac:dyDescent="0.3">
      <c r="B29" s="30">
        <v>1</v>
      </c>
      <c r="C29" s="31" t="str">
        <f>D10</f>
        <v>Asset Replacement Programme</v>
      </c>
      <c r="D29" s="30" t="s">
        <v>29</v>
      </c>
      <c r="E29" s="31" t="s">
        <v>406</v>
      </c>
      <c r="F29" s="30" t="s">
        <v>160</v>
      </c>
      <c r="G29" s="65">
        <f>'Option 1'!$C$4</f>
        <v>34.396963977578828</v>
      </c>
      <c r="H29" s="65">
        <f>'Option 1'!$C$5</f>
        <v>66.055852535866492</v>
      </c>
      <c r="I29" s="65">
        <f>'Option 1'!$C$6</f>
        <v>93.590208529850827</v>
      </c>
      <c r="J29" s="65">
        <f>'Option 1'!$C$7</f>
        <v>132.97207359608024</v>
      </c>
      <c r="K29" s="30"/>
      <c r="AJ29" s="22" t="s">
        <v>391</v>
      </c>
    </row>
    <row r="30" spans="2:36" ht="57.75" customHeight="1" x14ac:dyDescent="0.3">
      <c r="B30" s="30" t="s">
        <v>344</v>
      </c>
      <c r="C30" s="31" t="str">
        <f>D11</f>
        <v>Sensitivity Analysis of Option 1 - Asset Replacement Programme Delivered With 10% Increased Costs</v>
      </c>
      <c r="D30" s="30"/>
      <c r="E30" s="31"/>
      <c r="F30" s="30"/>
      <c r="G30" s="65">
        <f>'Option 1(i)'!$C$4</f>
        <v>32.402028161284811</v>
      </c>
      <c r="H30" s="65">
        <f>'Option 1(i)'!$C$5</f>
        <v>63.498569935043228</v>
      </c>
      <c r="I30" s="65">
        <f>'Option 1(i)'!$C$6</f>
        <v>90.661453047423919</v>
      </c>
      <c r="J30" s="65">
        <f>'Option 1(i)'!$C$7</f>
        <v>129.67011393133853</v>
      </c>
      <c r="K30" s="30"/>
      <c r="AJ30" s="22" t="s">
        <v>392</v>
      </c>
    </row>
    <row r="31" spans="2:36" ht="45.75" customHeight="1" x14ac:dyDescent="0.3">
      <c r="B31" s="30" t="s">
        <v>345</v>
      </c>
      <c r="C31" s="31" t="str">
        <f>D12</f>
        <v>Sensitivity Analysis of Option 1 - Asset Replacement Programme Achieving 20% Lower Benefits</v>
      </c>
      <c r="D31" s="30"/>
      <c r="E31" s="31"/>
      <c r="F31" s="30"/>
      <c r="G31" s="65">
        <f>'Option 1(ii)'!$C$4</f>
        <v>24.497872985346579</v>
      </c>
      <c r="H31" s="65">
        <f>'Option 1(ii)'!$C$5</f>
        <v>49.850334117848519</v>
      </c>
      <c r="I31" s="65">
        <f>'Option 1(ii)'!$C$6</f>
        <v>72.412229423885918</v>
      </c>
      <c r="J31" s="65">
        <f>'Option 1(ii)'!$C$7</f>
        <v>105.2139327056872</v>
      </c>
      <c r="K31" s="30"/>
      <c r="AJ31" s="22" t="s">
        <v>393</v>
      </c>
    </row>
    <row r="32" spans="2:36" ht="27.75" customHeight="1" x14ac:dyDescent="0.3">
      <c r="B32" s="30"/>
      <c r="C32" s="31"/>
      <c r="D32" s="30"/>
      <c r="E32" s="31"/>
      <c r="F32" s="30"/>
      <c r="G32" s="65"/>
      <c r="H32" s="65"/>
      <c r="I32" s="65"/>
      <c r="J32" s="65"/>
      <c r="K32" s="30"/>
      <c r="AJ32" s="22" t="s">
        <v>394</v>
      </c>
    </row>
    <row r="33" spans="2:36" x14ac:dyDescent="0.3">
      <c r="AJ33" s="22" t="s">
        <v>395</v>
      </c>
    </row>
    <row r="34" spans="2:36" x14ac:dyDescent="0.3">
      <c r="AJ34" s="22" t="s">
        <v>396</v>
      </c>
    </row>
    <row r="35" spans="2:36" x14ac:dyDescent="0.3">
      <c r="AJ35" s="22" t="s">
        <v>397</v>
      </c>
    </row>
    <row r="36" spans="2:36" x14ac:dyDescent="0.3">
      <c r="AJ36" s="22" t="s">
        <v>398</v>
      </c>
    </row>
    <row r="37" spans="2:36" x14ac:dyDescent="0.3">
      <c r="B37" s="2" t="s">
        <v>107</v>
      </c>
      <c r="AJ37" s="22" t="s">
        <v>399</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2">
    <dataValidation type="list" allowBlank="1" showInputMessage="1" showErrorMessage="1" sqref="D28:D32">
      <formula1>$Z$1:$Z$2</formula1>
    </dataValidation>
    <dataValidation type="list" allowBlank="1" showInputMessage="1" showErrorMessage="1" sqref="G3">
      <formula1>$AJ$1:$AJ$37</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4" t="s">
        <v>74</v>
      </c>
      <c r="C13" s="165"/>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6"/>
      <c r="C14" s="167"/>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8"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8"/>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8"/>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8"/>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P157"/>
  <sheetViews>
    <sheetView zoomScale="80" zoomScaleNormal="80" zoomScaleSheetLayoutView="75" workbookViewId="0">
      <pane xSplit="2" ySplit="6" topLeftCell="C13" activePane="bottomRight" state="frozen"/>
      <selection activeCell="E44" sqref="E44"/>
      <selection pane="topRight" activeCell="E44" sqref="E44"/>
      <selection pane="bottomLeft" activeCell="E44" sqref="E44"/>
      <selection pane="bottomRight" activeCell="E31" sqref="E3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6" width="13.28515625" style="4" customWidth="1"/>
    <col min="57" max="67" width="9.140625" style="22"/>
    <col min="68" max="68" width="9.140625" style="22" customWidth="1"/>
    <col min="69" max="16384" width="9.140625" style="22"/>
  </cols>
  <sheetData>
    <row r="1" spans="1:68" x14ac:dyDescent="0.3">
      <c r="A1" s="2"/>
      <c r="B1" s="3" t="s">
        <v>339</v>
      </c>
      <c r="C1" s="3" t="s">
        <v>341</v>
      </c>
      <c r="D1" s="3"/>
      <c r="E1" s="3" t="str">
        <f>'Option summary'!G2&amp;" - "&amp;'Option summary'!G3</f>
        <v>East Midlands - 33kV Transformer (GM)</v>
      </c>
      <c r="F1" s="3"/>
      <c r="G1" s="3"/>
      <c r="H1" s="3"/>
      <c r="I1" s="3"/>
      <c r="J1" s="3"/>
      <c r="K1" s="3"/>
      <c r="AQ1" s="22"/>
      <c r="AR1" s="22"/>
      <c r="AS1" s="22"/>
      <c r="AT1" s="22"/>
      <c r="AU1" s="22"/>
      <c r="AV1" s="22"/>
      <c r="AW1" s="22"/>
      <c r="AX1" s="22"/>
      <c r="AY1" s="22"/>
      <c r="AZ1" s="22"/>
      <c r="BA1" s="22"/>
      <c r="BB1" s="22"/>
      <c r="BC1" s="22"/>
      <c r="BD1" s="22"/>
      <c r="BP1" s="22" t="s">
        <v>402</v>
      </c>
    </row>
    <row r="2" spans="1:68" x14ac:dyDescent="0.3">
      <c r="B2" s="15"/>
      <c r="AQ2" s="22"/>
      <c r="AR2" s="22"/>
      <c r="AS2" s="22"/>
      <c r="AT2" s="22"/>
      <c r="AU2" s="22"/>
      <c r="AV2" s="22"/>
      <c r="AW2" s="22"/>
      <c r="AX2" s="22"/>
      <c r="AY2" s="22"/>
      <c r="AZ2" s="22"/>
      <c r="BA2" s="22"/>
      <c r="BB2" s="22"/>
      <c r="BC2" s="22"/>
      <c r="BD2" s="22"/>
      <c r="BP2" s="22" t="s">
        <v>400</v>
      </c>
    </row>
    <row r="3" spans="1:68" x14ac:dyDescent="0.3">
      <c r="C3" s="9"/>
      <c r="D3" s="9"/>
      <c r="E3" s="9"/>
      <c r="F3" s="9"/>
      <c r="G3" s="9"/>
      <c r="AQ3" s="22"/>
      <c r="AR3" s="22"/>
      <c r="AS3" s="22"/>
      <c r="AT3" s="22"/>
      <c r="AU3" s="22"/>
      <c r="AV3" s="22"/>
      <c r="AW3" s="22"/>
      <c r="AX3" s="22"/>
      <c r="AY3" s="22"/>
      <c r="AZ3" s="22"/>
      <c r="BA3" s="22"/>
      <c r="BB3" s="22"/>
      <c r="BC3" s="22"/>
      <c r="BD3" s="22"/>
      <c r="BP3" s="22" t="s">
        <v>401</v>
      </c>
    </row>
    <row r="4" spans="1:68"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c r="BP4" s="22" t="s">
        <v>342</v>
      </c>
    </row>
    <row r="5" spans="1:68"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c r="BP5" s="22" t="s">
        <v>367</v>
      </c>
    </row>
    <row r="6" spans="1:68"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c r="BP6" s="22" t="s">
        <v>368</v>
      </c>
    </row>
    <row r="7" spans="1:68" x14ac:dyDescent="0.3">
      <c r="A7" s="173" t="s">
        <v>11</v>
      </c>
      <c r="B7" s="61" t="s">
        <v>199</v>
      </c>
      <c r="C7" s="60"/>
      <c r="D7" s="61" t="s">
        <v>40</v>
      </c>
      <c r="E7" s="62">
        <v>-0.59986165262418423</v>
      </c>
      <c r="F7" s="62">
        <v>-0.6726797805168957</v>
      </c>
      <c r="G7" s="62">
        <v>-0.74856780862000649</v>
      </c>
      <c r="H7" s="62">
        <v>-0.82663713601290789</v>
      </c>
      <c r="I7" s="62">
        <v>-0.92247231705911137</v>
      </c>
      <c r="J7" s="62">
        <v>-1.0207102970446529</v>
      </c>
      <c r="K7" s="62">
        <v>-1.1231377200226125</v>
      </c>
      <c r="L7" s="62">
        <v>-1.2287324162884476</v>
      </c>
      <c r="M7" s="62">
        <v>-1.3569694892517405</v>
      </c>
      <c r="N7" s="62">
        <v>-1.4713388068974149</v>
      </c>
      <c r="O7" s="62">
        <v>-1.5712207406284522</v>
      </c>
      <c r="P7" s="62">
        <v>-1.6551454033512236</v>
      </c>
      <c r="Q7" s="62">
        <v>-1.7255738275538481</v>
      </c>
      <c r="R7" s="62">
        <v>-1.7839301167627761</v>
      </c>
      <c r="S7" s="62">
        <v>-1.8240639219389745</v>
      </c>
      <c r="T7" s="62">
        <v>-1.8565795352803329</v>
      </c>
      <c r="U7" s="62">
        <v>-1.8875674348431715</v>
      </c>
      <c r="V7" s="62">
        <v>-1.8994615140342128</v>
      </c>
      <c r="W7" s="62">
        <v>-1.90276086330293</v>
      </c>
      <c r="X7" s="62">
        <v>-1.90276086330293</v>
      </c>
      <c r="Y7" s="62">
        <v>-1.90276086330293</v>
      </c>
      <c r="Z7" s="62">
        <v>-1.90276086330293</v>
      </c>
      <c r="AA7" s="62">
        <v>-1.90276086330293</v>
      </c>
      <c r="AB7" s="62">
        <v>-1.90276086330293</v>
      </c>
      <c r="AC7" s="62">
        <v>-1.90276086330293</v>
      </c>
      <c r="AD7" s="62">
        <v>-1.90276086330293</v>
      </c>
      <c r="AE7" s="62">
        <v>-1.90276086330293</v>
      </c>
      <c r="AF7" s="62">
        <v>-1.90276086330293</v>
      </c>
      <c r="AG7" s="62">
        <v>-1.90276086330293</v>
      </c>
      <c r="AH7" s="62">
        <v>-1.90276086330293</v>
      </c>
      <c r="AI7" s="62">
        <v>-1.90276086330293</v>
      </c>
      <c r="AJ7" s="62">
        <v>-1.90276086330293</v>
      </c>
      <c r="AK7" s="62">
        <v>-1.90276086330293</v>
      </c>
      <c r="AL7" s="62">
        <v>-1.90276086330293</v>
      </c>
      <c r="AM7" s="62">
        <v>-1.90276086330293</v>
      </c>
      <c r="AN7" s="62">
        <v>-1.90276086330293</v>
      </c>
      <c r="AO7" s="62">
        <v>-1.90276086330293</v>
      </c>
      <c r="AP7" s="62">
        <v>-1.90276086330293</v>
      </c>
      <c r="AQ7" s="62">
        <v>-1.90276086330293</v>
      </c>
      <c r="AR7" s="62">
        <v>-1.90276086330293</v>
      </c>
      <c r="AS7" s="62">
        <v>-1.90276086330293</v>
      </c>
      <c r="AT7" s="62">
        <v>-1.90276086330293</v>
      </c>
      <c r="AU7" s="62">
        <v>-1.90276086330293</v>
      </c>
      <c r="AV7" s="62">
        <v>-1.90276086330293</v>
      </c>
      <c r="AW7" s="62">
        <v>-1.90276086330293</v>
      </c>
      <c r="AX7" s="61"/>
      <c r="AY7" s="61"/>
      <c r="AZ7" s="61"/>
      <c r="BA7" s="61"/>
      <c r="BB7" s="61"/>
      <c r="BC7" s="61"/>
      <c r="BD7" s="61"/>
      <c r="BP7" s="22" t="s">
        <v>369</v>
      </c>
    </row>
    <row r="8" spans="1:68" x14ac:dyDescent="0.3">
      <c r="A8" s="174"/>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c r="BP8" s="22" t="s">
        <v>370</v>
      </c>
    </row>
    <row r="9" spans="1:68" x14ac:dyDescent="0.3">
      <c r="A9" s="174"/>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c r="BP9" s="22" t="s">
        <v>371</v>
      </c>
    </row>
    <row r="10" spans="1:68" x14ac:dyDescent="0.3">
      <c r="A10" s="174"/>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c r="BP10" s="22" t="s">
        <v>372</v>
      </c>
    </row>
    <row r="11" spans="1:68" x14ac:dyDescent="0.3">
      <c r="A11" s="174"/>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c r="BP11" s="22" t="s">
        <v>373</v>
      </c>
    </row>
    <row r="12" spans="1:68" ht="15.75" thickBot="1" x14ac:dyDescent="0.35">
      <c r="A12" s="175"/>
      <c r="B12" s="124" t="s">
        <v>196</v>
      </c>
      <c r="C12" s="58"/>
      <c r="D12" s="125" t="s">
        <v>40</v>
      </c>
      <c r="E12" s="59">
        <f>SUM(E7:E11)</f>
        <v>-0.59986165262418423</v>
      </c>
      <c r="F12" s="59">
        <f t="shared" ref="F12:AW12" si="0">SUM(F7:F11)</f>
        <v>-0.6726797805168957</v>
      </c>
      <c r="G12" s="59">
        <f t="shared" si="0"/>
        <v>-0.74856780862000649</v>
      </c>
      <c r="H12" s="59">
        <f t="shared" si="0"/>
        <v>-0.82663713601290789</v>
      </c>
      <c r="I12" s="59">
        <f t="shared" si="0"/>
        <v>-0.92247231705911137</v>
      </c>
      <c r="J12" s="59">
        <f t="shared" si="0"/>
        <v>-1.0207102970446529</v>
      </c>
      <c r="K12" s="59">
        <f t="shared" si="0"/>
        <v>-1.1231377200226125</v>
      </c>
      <c r="L12" s="59">
        <f t="shared" si="0"/>
        <v>-1.2287324162884476</v>
      </c>
      <c r="M12" s="59">
        <f t="shared" si="0"/>
        <v>-1.3569694892517405</v>
      </c>
      <c r="N12" s="59">
        <f t="shared" si="0"/>
        <v>-1.4713388068974149</v>
      </c>
      <c r="O12" s="59">
        <f t="shared" si="0"/>
        <v>-1.5712207406284522</v>
      </c>
      <c r="P12" s="59">
        <f t="shared" si="0"/>
        <v>-1.6551454033512236</v>
      </c>
      <c r="Q12" s="59">
        <f t="shared" si="0"/>
        <v>-1.7255738275538481</v>
      </c>
      <c r="R12" s="59">
        <f t="shared" si="0"/>
        <v>-1.7839301167627761</v>
      </c>
      <c r="S12" s="59">
        <f t="shared" si="0"/>
        <v>-1.8240639219389745</v>
      </c>
      <c r="T12" s="59">
        <f t="shared" si="0"/>
        <v>-1.8565795352803329</v>
      </c>
      <c r="U12" s="59">
        <f t="shared" si="0"/>
        <v>-1.8875674348431715</v>
      </c>
      <c r="V12" s="59">
        <f t="shared" si="0"/>
        <v>-1.8994615140342128</v>
      </c>
      <c r="W12" s="59">
        <f t="shared" si="0"/>
        <v>-1.90276086330293</v>
      </c>
      <c r="X12" s="59">
        <f t="shared" si="0"/>
        <v>-1.90276086330293</v>
      </c>
      <c r="Y12" s="59">
        <f t="shared" si="0"/>
        <v>-1.90276086330293</v>
      </c>
      <c r="Z12" s="59">
        <f t="shared" si="0"/>
        <v>-1.90276086330293</v>
      </c>
      <c r="AA12" s="59">
        <f t="shared" si="0"/>
        <v>-1.90276086330293</v>
      </c>
      <c r="AB12" s="59">
        <f t="shared" si="0"/>
        <v>-1.90276086330293</v>
      </c>
      <c r="AC12" s="59">
        <f t="shared" si="0"/>
        <v>-1.90276086330293</v>
      </c>
      <c r="AD12" s="59">
        <f t="shared" si="0"/>
        <v>-1.90276086330293</v>
      </c>
      <c r="AE12" s="59">
        <f t="shared" si="0"/>
        <v>-1.90276086330293</v>
      </c>
      <c r="AF12" s="59">
        <f t="shared" si="0"/>
        <v>-1.90276086330293</v>
      </c>
      <c r="AG12" s="59">
        <f t="shared" si="0"/>
        <v>-1.90276086330293</v>
      </c>
      <c r="AH12" s="59">
        <f t="shared" si="0"/>
        <v>-1.90276086330293</v>
      </c>
      <c r="AI12" s="59">
        <f t="shared" si="0"/>
        <v>-1.90276086330293</v>
      </c>
      <c r="AJ12" s="59">
        <f t="shared" si="0"/>
        <v>-1.90276086330293</v>
      </c>
      <c r="AK12" s="59">
        <f t="shared" si="0"/>
        <v>-1.90276086330293</v>
      </c>
      <c r="AL12" s="59">
        <f t="shared" si="0"/>
        <v>-1.90276086330293</v>
      </c>
      <c r="AM12" s="59">
        <f t="shared" si="0"/>
        <v>-1.90276086330293</v>
      </c>
      <c r="AN12" s="59">
        <f t="shared" si="0"/>
        <v>-1.90276086330293</v>
      </c>
      <c r="AO12" s="59">
        <f t="shared" si="0"/>
        <v>-1.90276086330293</v>
      </c>
      <c r="AP12" s="59">
        <f t="shared" si="0"/>
        <v>-1.90276086330293</v>
      </c>
      <c r="AQ12" s="59">
        <f t="shared" si="0"/>
        <v>-1.90276086330293</v>
      </c>
      <c r="AR12" s="59">
        <f t="shared" si="0"/>
        <v>-1.90276086330293</v>
      </c>
      <c r="AS12" s="59">
        <f t="shared" si="0"/>
        <v>-1.90276086330293</v>
      </c>
      <c r="AT12" s="59">
        <f t="shared" si="0"/>
        <v>-1.90276086330293</v>
      </c>
      <c r="AU12" s="59">
        <f t="shared" si="0"/>
        <v>-1.90276086330293</v>
      </c>
      <c r="AV12" s="59">
        <f t="shared" si="0"/>
        <v>-1.90276086330293</v>
      </c>
      <c r="AW12" s="59">
        <f t="shared" si="0"/>
        <v>-1.90276086330293</v>
      </c>
      <c r="AX12" s="61"/>
      <c r="AY12" s="61"/>
      <c r="AZ12" s="61"/>
      <c r="BA12" s="61"/>
      <c r="BB12" s="61"/>
      <c r="BC12" s="61"/>
      <c r="BD12" s="61"/>
      <c r="BP12" s="22" t="s">
        <v>374</v>
      </c>
    </row>
    <row r="13" spans="1:68" ht="12.75" customHeight="1" x14ac:dyDescent="0.3">
      <c r="A13" s="169"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c r="BP13" s="22" t="s">
        <v>375</v>
      </c>
    </row>
    <row r="14" spans="1:68" ht="15" customHeight="1" x14ac:dyDescent="0.3">
      <c r="A14" s="170"/>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c r="BP14" s="22" t="s">
        <v>376</v>
      </c>
    </row>
    <row r="15" spans="1:68" ht="15" customHeight="1" x14ac:dyDescent="0.3">
      <c r="A15" s="170"/>
      <c r="B15" s="9" t="s">
        <v>297</v>
      </c>
      <c r="C15" s="11"/>
      <c r="D15" s="11" t="s">
        <v>40</v>
      </c>
      <c r="E15" s="81">
        <f>'Fixed data'!$G$7*E$31/1000000</f>
        <v>-2.1370882951042942</v>
      </c>
      <c r="F15" s="81">
        <f>'Fixed data'!$G$7*F$31/1000000</f>
        <v>-2.4005805780836318</v>
      </c>
      <c r="G15" s="81">
        <f>'Fixed data'!$G$7*G$31/1000000</f>
        <v>-2.6802932414287808</v>
      </c>
      <c r="H15" s="81">
        <f>'Fixed data'!$G$7*H$31/1000000</f>
        <v>-2.9676666833014393</v>
      </c>
      <c r="I15" s="81">
        <f>'Fixed data'!$G$7*I$31/1000000</f>
        <v>-3.330258221240225</v>
      </c>
      <c r="J15" s="81">
        <f>'Fixed data'!$G$7*J$31/1000000</f>
        <v>-3.7021135648395789</v>
      </c>
      <c r="K15" s="81">
        <f>'Fixed data'!$G$7*K$31/1000000</f>
        <v>-4.0930497878400942</v>
      </c>
      <c r="L15" s="81">
        <f>'Fixed data'!$G$7*L$31/1000000</f>
        <v>-4.4989237809492213</v>
      </c>
      <c r="M15" s="81">
        <f>'Fixed data'!$G$7*M$31/1000000</f>
        <v>-4.9973908603478456</v>
      </c>
      <c r="N15" s="81">
        <f>'Fixed data'!$G$7*N$31/1000000</f>
        <v>-5.433294989551265</v>
      </c>
      <c r="O15" s="81">
        <f>'Fixed data'!$G$7*O$31/1000000</f>
        <v>-5.7941603366814913</v>
      </c>
      <c r="P15" s="81">
        <f>'Fixed data'!$G$7*P$31/1000000</f>
        <v>-6.1066026204415378</v>
      </c>
      <c r="Q15" s="81">
        <f>'Fixed data'!$G$7*Q$31/1000000</f>
        <v>-6.3741918050529307</v>
      </c>
      <c r="R15" s="81">
        <f>'Fixed data'!$G$7*R$31/1000000</f>
        <v>-6.5950109652309266</v>
      </c>
      <c r="S15" s="81">
        <f>'Fixed data'!$G$7*S$31/1000000</f>
        <v>-6.7431764951378783</v>
      </c>
      <c r="T15" s="81">
        <f>'Fixed data'!$G$7*T$31/1000000</f>
        <v>-6.8515683058041397</v>
      </c>
      <c r="U15" s="81">
        <f>'Fixed data'!$G$7*U$31/1000000</f>
        <v>-6.9468877367026813</v>
      </c>
      <c r="V15" s="81">
        <f>'Fixed data'!$G$7*V$31/1000000</f>
        <v>-6.978347983444829</v>
      </c>
      <c r="W15" s="81">
        <f>'Fixed data'!$G$7*W$31/1000000</f>
        <v>-6.9833190413857089</v>
      </c>
      <c r="X15" s="81">
        <f>'Fixed data'!$G$7*X$31/1000000</f>
        <v>-6.9833190413857089</v>
      </c>
      <c r="Y15" s="81">
        <f>'Fixed data'!$G$7*Y$31/1000000</f>
        <v>-6.9833190413857089</v>
      </c>
      <c r="Z15" s="81">
        <f>'Fixed data'!$G$7*Z$31/1000000</f>
        <v>-6.9833190413857089</v>
      </c>
      <c r="AA15" s="81">
        <f>'Fixed data'!$G$7*AA$31/1000000</f>
        <v>-6.9833190413857089</v>
      </c>
      <c r="AB15" s="81">
        <f>'Fixed data'!$G$7*AB$31/1000000</f>
        <v>-6.9833190413857089</v>
      </c>
      <c r="AC15" s="81">
        <f>'Fixed data'!$G$7*AC$31/1000000</f>
        <v>-6.9833190413857089</v>
      </c>
      <c r="AD15" s="81">
        <f>'Fixed data'!$G$7*AD$31/1000000</f>
        <v>-6.9833190413857089</v>
      </c>
      <c r="AE15" s="81">
        <f>'Fixed data'!$G$7*AE$31/1000000</f>
        <v>-6.9833190413857089</v>
      </c>
      <c r="AF15" s="81">
        <f>'Fixed data'!$G$7*AF$31/1000000</f>
        <v>-6.9833190413857089</v>
      </c>
      <c r="AG15" s="81">
        <f>'Fixed data'!$G$7*AG$31/1000000</f>
        <v>-6.9833190413857089</v>
      </c>
      <c r="AH15" s="81">
        <f>'Fixed data'!$G$7*AH$31/1000000</f>
        <v>-6.9833190413857089</v>
      </c>
      <c r="AI15" s="81">
        <f>'Fixed data'!$G$7*AI$31/1000000</f>
        <v>-6.9833190413857089</v>
      </c>
      <c r="AJ15" s="81">
        <f>'Fixed data'!$G$7*AJ$31/1000000</f>
        <v>-6.9833190413857089</v>
      </c>
      <c r="AK15" s="81">
        <f>'Fixed data'!$G$7*AK$31/1000000</f>
        <v>-6.9833190413857089</v>
      </c>
      <c r="AL15" s="81">
        <f>'Fixed data'!$G$7*AL$31/1000000</f>
        <v>-6.9833190413857089</v>
      </c>
      <c r="AM15" s="81">
        <f>'Fixed data'!$G$7*AM$31/1000000</f>
        <v>-6.9833190413857089</v>
      </c>
      <c r="AN15" s="81">
        <f>'Fixed data'!$G$7*AN$31/1000000</f>
        <v>-6.9833190413857089</v>
      </c>
      <c r="AO15" s="81">
        <f>'Fixed data'!$G$7*AO$31/1000000</f>
        <v>-6.9833190413857089</v>
      </c>
      <c r="AP15" s="81">
        <f>'Fixed data'!$G$7*AP$31/1000000</f>
        <v>-6.9833190413857089</v>
      </c>
      <c r="AQ15" s="81">
        <f>'Fixed data'!$G$7*AQ$31/1000000</f>
        <v>-6.9833190413857089</v>
      </c>
      <c r="AR15" s="81">
        <f>'Fixed data'!$G$7*AR$31/1000000</f>
        <v>-6.9833190413857089</v>
      </c>
      <c r="AS15" s="81">
        <f>'Fixed data'!$G$7*AS$31/1000000</f>
        <v>-6.9833190413857089</v>
      </c>
      <c r="AT15" s="81">
        <f>'Fixed data'!$G$7*AT$31/1000000</f>
        <v>-6.9833190413857089</v>
      </c>
      <c r="AU15" s="81">
        <f>'Fixed data'!$G$7*AU$31/1000000</f>
        <v>-6.9833190413857089</v>
      </c>
      <c r="AV15" s="81">
        <f>'Fixed data'!$G$7*AV$31/1000000</f>
        <v>-6.9833190413857089</v>
      </c>
      <c r="AW15" s="81">
        <f>'Fixed data'!$G$7*AW$31/1000000</f>
        <v>-6.9833190413857089</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c r="BP15" s="22" t="s">
        <v>377</v>
      </c>
    </row>
    <row r="16" spans="1:68" ht="15" customHeight="1" x14ac:dyDescent="0.3">
      <c r="A16" s="170"/>
      <c r="B16" s="9" t="s">
        <v>298</v>
      </c>
      <c r="C16" s="9"/>
      <c r="D16" s="9" t="s">
        <v>40</v>
      </c>
      <c r="E16" s="81">
        <f>'Fixed data'!$G$8*E32/1000000</f>
        <v>-0.5277742065616261</v>
      </c>
      <c r="F16" s="81">
        <f>'Fixed data'!$G$8*F32/1000000</f>
        <v>-0.59284611379747387</v>
      </c>
      <c r="G16" s="81">
        <f>'Fixed data'!$G$8*G32/1000000</f>
        <v>-0.66192380982683852</v>
      </c>
      <c r="H16" s="81">
        <f>'Fixed data'!$G$8*H32/1000000</f>
        <v>-0.73289341785420237</v>
      </c>
      <c r="I16" s="81">
        <f>'Fixed data'!$G$8*I32/1000000</f>
        <v>-0.82243886164893276</v>
      </c>
      <c r="J16" s="81">
        <f>'Fixed data'!$G$8*J32/1000000</f>
        <v>-0.91427210491276467</v>
      </c>
      <c r="K16" s="81">
        <f>'Fixed data'!$G$8*K32/1000000</f>
        <v>-1.0108175745892531</v>
      </c>
      <c r="L16" s="81">
        <f>'Fixed data'!$G$8*L32/1000000</f>
        <v>-1.1110520997643547</v>
      </c>
      <c r="M16" s="81">
        <f>'Fixed data'!$G$8*M32/1000000</f>
        <v>-1.2341533901851036</v>
      </c>
      <c r="N16" s="81">
        <f>'Fixed data'!$G$8*N32/1000000</f>
        <v>-1.3418040923491814</v>
      </c>
      <c r="O16" s="81">
        <f>'Fixed data'!$G$8*O32/1000000</f>
        <v>-1.4309232116830277</v>
      </c>
      <c r="P16" s="81">
        <f>'Fixed data'!$G$8*P32/1000000</f>
        <v>-1.5080837641074771</v>
      </c>
      <c r="Q16" s="81">
        <f>'Fixed data'!$G$8*Q32/1000000</f>
        <v>-1.5741674158165639</v>
      </c>
      <c r="R16" s="81">
        <f>'Fixed data'!$G$8*R32/1000000</f>
        <v>-1.6287007905359965</v>
      </c>
      <c r="S16" s="81">
        <f>'Fixed data'!$G$8*S32/1000000</f>
        <v>-1.6652916527796926</v>
      </c>
      <c r="T16" s="81">
        <f>'Fixed data'!$G$8*T32/1000000</f>
        <v>-1.6920600061276805</v>
      </c>
      <c r="U16" s="81">
        <f>'Fixed data'!$G$8*U32/1000000</f>
        <v>-1.7156000234404067</v>
      </c>
      <c r="V16" s="81">
        <f>'Fixed data'!$G$8*V32/1000000</f>
        <v>-1.7233694262282697</v>
      </c>
      <c r="W16" s="81">
        <f>'Fixed data'!$G$8*W32/1000000</f>
        <v>-1.7245970807637634</v>
      </c>
      <c r="X16" s="81">
        <f>'Fixed data'!$G$8*X32/1000000</f>
        <v>-1.7245970807637634</v>
      </c>
      <c r="Y16" s="81">
        <f>'Fixed data'!$G$8*Y32/1000000</f>
        <v>-1.7245970807637634</v>
      </c>
      <c r="Z16" s="81">
        <f>'Fixed data'!$G$8*Z32/1000000</f>
        <v>-1.7245970807637634</v>
      </c>
      <c r="AA16" s="81">
        <f>'Fixed data'!$G$8*AA32/1000000</f>
        <v>-1.7245970807637634</v>
      </c>
      <c r="AB16" s="81">
        <f>'Fixed data'!$G$8*AB32/1000000</f>
        <v>-1.7245970807637634</v>
      </c>
      <c r="AC16" s="81">
        <f>'Fixed data'!$G$8*AC32/1000000</f>
        <v>-1.7245970807637634</v>
      </c>
      <c r="AD16" s="81">
        <f>'Fixed data'!$G$8*AD32/1000000</f>
        <v>-1.7245970807637634</v>
      </c>
      <c r="AE16" s="81">
        <f>'Fixed data'!$G$8*AE32/1000000</f>
        <v>-1.7245970807637634</v>
      </c>
      <c r="AF16" s="81">
        <f>'Fixed data'!$G$8*AF32/1000000</f>
        <v>-1.7245970807637634</v>
      </c>
      <c r="AG16" s="81">
        <f>'Fixed data'!$G$8*AG32/1000000</f>
        <v>-1.7245970807637634</v>
      </c>
      <c r="AH16" s="81">
        <f>'Fixed data'!$G$8*AH32/1000000</f>
        <v>-1.7245970807637634</v>
      </c>
      <c r="AI16" s="81">
        <f>'Fixed data'!$G$8*AI32/1000000</f>
        <v>-1.7245970807637634</v>
      </c>
      <c r="AJ16" s="81">
        <f>'Fixed data'!$G$8*AJ32/1000000</f>
        <v>-1.7245970807637634</v>
      </c>
      <c r="AK16" s="81">
        <f>'Fixed data'!$G$8*AK32/1000000</f>
        <v>-1.7245970807637634</v>
      </c>
      <c r="AL16" s="81">
        <f>'Fixed data'!$G$8*AL32/1000000</f>
        <v>-1.7245970807637634</v>
      </c>
      <c r="AM16" s="81">
        <f>'Fixed data'!$G$8*AM32/1000000</f>
        <v>-1.7245970807637634</v>
      </c>
      <c r="AN16" s="81">
        <f>'Fixed data'!$G$8*AN32/1000000</f>
        <v>-1.7245970807637634</v>
      </c>
      <c r="AO16" s="81">
        <f>'Fixed data'!$G$8*AO32/1000000</f>
        <v>-1.7245970807637634</v>
      </c>
      <c r="AP16" s="81">
        <f>'Fixed data'!$G$8*AP32/1000000</f>
        <v>-1.7245970807637634</v>
      </c>
      <c r="AQ16" s="81">
        <f>'Fixed data'!$G$8*AQ32/1000000</f>
        <v>-1.7245970807637634</v>
      </c>
      <c r="AR16" s="81">
        <f>'Fixed data'!$G$8*AR32/1000000</f>
        <v>-1.7245970807637634</v>
      </c>
      <c r="AS16" s="81">
        <f>'Fixed data'!$G$8*AS32/1000000</f>
        <v>-1.7245970807637634</v>
      </c>
      <c r="AT16" s="81">
        <f>'Fixed data'!$G$8*AT32/1000000</f>
        <v>-1.7245970807637634</v>
      </c>
      <c r="AU16" s="81">
        <f>'Fixed data'!$G$8*AU32/1000000</f>
        <v>-1.7245970807637634</v>
      </c>
      <c r="AV16" s="81">
        <f>'Fixed data'!$G$8*AV32/1000000</f>
        <v>-1.7245970807637634</v>
      </c>
      <c r="AW16" s="81">
        <f>'Fixed data'!$G$8*AW32/1000000</f>
        <v>-1.7245970807637634</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c r="BP16" s="22" t="s">
        <v>378</v>
      </c>
    </row>
    <row r="17" spans="1:68" ht="15" customHeight="1" x14ac:dyDescent="0.3">
      <c r="A17" s="170"/>
      <c r="B17" s="4" t="s">
        <v>202</v>
      </c>
      <c r="D17" s="9" t="s">
        <v>40</v>
      </c>
      <c r="E17" s="34">
        <f>E33*'Fixed data'!H$5/1000000</f>
        <v>-9.6599011419446119E-5</v>
      </c>
      <c r="F17" s="34">
        <f>F33*'Fixed data'!I$5/1000000</f>
        <v>-1.1387885071912795E-4</v>
      </c>
      <c r="G17" s="34">
        <f>G33*'Fixed data'!J$5/1000000</f>
        <v>-1.3463914472740143E-4</v>
      </c>
      <c r="H17" s="34">
        <f>H33*'Fixed data'!K$5/1000000</f>
        <v>-1.5809839010688193E-4</v>
      </c>
      <c r="I17" s="34">
        <f>I33*'Fixed data'!L$5/1000000</f>
        <v>-1.8808239053906239E-4</v>
      </c>
      <c r="J17" s="34">
        <f>J33*'Fixed data'!M$5/1000000</f>
        <v>-3.7157020347703003E-4</v>
      </c>
      <c r="K17" s="34">
        <f>K33*'Fixed data'!N$5/1000000</f>
        <v>-5.8824659163145797E-4</v>
      </c>
      <c r="L17" s="34">
        <f>L33*'Fixed data'!O$5/1000000</f>
        <v>-8.4057993400547132E-4</v>
      </c>
      <c r="M17" s="34">
        <f>M33*'Fixed data'!P$5/1000000</f>
        <v>-1.1472687152008717E-3</v>
      </c>
      <c r="N17" s="34">
        <f>N33*'Fixed data'!Q$5/1000000</f>
        <v>-1.480757850875779E-3</v>
      </c>
      <c r="O17" s="34">
        <f>O33*'Fixed data'!R$5/1000000</f>
        <v>-1.8164240427384197E-3</v>
      </c>
      <c r="P17" s="34">
        <f>P33*'Fixed data'!S$5/1000000</f>
        <v>-2.1609365059916566E-3</v>
      </c>
      <c r="Q17" s="34">
        <f>Q33*'Fixed data'!T$5/1000000</f>
        <v>-2.5112183775821231E-3</v>
      </c>
      <c r="R17" s="34">
        <f>R33*'Fixed data'!U$5/1000000</f>
        <v>-2.8584587056960931E-3</v>
      </c>
      <c r="S17" s="34">
        <f>S33*'Fixed data'!V$5/1000000</f>
        <v>-3.1885065635131153E-3</v>
      </c>
      <c r="T17" s="34">
        <f>T33*'Fixed data'!W$5/1000000</f>
        <v>-3.4594311503481491E-3</v>
      </c>
      <c r="U17" s="34">
        <f>U33*'Fixed data'!X$5/1000000</f>
        <v>-3.8033137941225299E-3</v>
      </c>
      <c r="V17" s="34">
        <f>V33*'Fixed data'!Y$5/1000000</f>
        <v>-4.1255598378660977E-3</v>
      </c>
      <c r="W17" s="34">
        <f>W33*'Fixed data'!Z$5/1000000</f>
        <v>-4.4356893921068509E-3</v>
      </c>
      <c r="X17" s="34">
        <f>X33*'Fixed data'!AA$5/1000000</f>
        <v>-4.7400994484279096E-3</v>
      </c>
      <c r="Y17" s="34">
        <f>Y33*'Fixed data'!AB$5/1000000</f>
        <v>-5.0445095047489683E-3</v>
      </c>
      <c r="Z17" s="34">
        <f>Z33*'Fixed data'!AC$5/1000000</f>
        <v>-5.305432410167019E-3</v>
      </c>
      <c r="AA17" s="34">
        <f>AA33*'Fixed data'!AD$5/1000000</f>
        <v>-5.6098424664880768E-3</v>
      </c>
      <c r="AB17" s="34">
        <f>AB33*'Fixed data'!AE$5/1000000</f>
        <v>-5.9142525228091354E-3</v>
      </c>
      <c r="AC17" s="34">
        <f>AC33*'Fixed data'!AF$5/1000000</f>
        <v>-6.2186625791301941E-3</v>
      </c>
      <c r="AD17" s="34">
        <f>AD33*'Fixed data'!AG$5/1000000</f>
        <v>-6.5230726354512537E-3</v>
      </c>
      <c r="AE17" s="34">
        <f>AE33*'Fixed data'!AH$5/1000000</f>
        <v>-6.8274826917723115E-3</v>
      </c>
      <c r="AF17" s="34">
        <f>AF33*'Fixed data'!AI$5/1000000</f>
        <v>-7.1318927480933702E-3</v>
      </c>
      <c r="AG17" s="34">
        <f>AG33*'Fixed data'!AJ$5/1000000</f>
        <v>-7.436302804414428E-3</v>
      </c>
      <c r="AH17" s="34">
        <f>AH33*'Fixed data'!AK$5/1000000</f>
        <v>-7.7407128607354858E-3</v>
      </c>
      <c r="AI17" s="34">
        <f>AI33*'Fixed data'!AL$5/1000000</f>
        <v>-8.0016357661535364E-3</v>
      </c>
      <c r="AJ17" s="34">
        <f>AJ33*'Fixed data'!AM$5/1000000</f>
        <v>-8.3060458224745951E-3</v>
      </c>
      <c r="AK17" s="34">
        <f>AK33*'Fixed data'!AN$5/1000000</f>
        <v>-8.6104558787956521E-3</v>
      </c>
      <c r="AL17" s="34">
        <f>AL33*'Fixed data'!AO$5/1000000</f>
        <v>-8.9148659351167125E-3</v>
      </c>
      <c r="AM17" s="34">
        <f>AM33*'Fixed data'!AP$5/1000000</f>
        <v>-9.2192759914377712E-3</v>
      </c>
      <c r="AN17" s="34">
        <f>AN33*'Fixed data'!AQ$5/1000000</f>
        <v>-9.5671731986618387E-3</v>
      </c>
      <c r="AO17" s="34">
        <f>AO33*'Fixed data'!AR$5/1000000</f>
        <v>-9.8715832549828957E-3</v>
      </c>
      <c r="AP17" s="34">
        <f>AP33*'Fixed data'!AS$5/1000000</f>
        <v>-1.0175993311303953E-2</v>
      </c>
      <c r="AQ17" s="34">
        <f>AQ33*'Fixed data'!AT$5/1000000</f>
        <v>-1.0480403367625011E-2</v>
      </c>
      <c r="AR17" s="34">
        <f>AR33*'Fixed data'!AU$5/1000000</f>
        <v>-1.078481342394607E-2</v>
      </c>
      <c r="AS17" s="34">
        <f>AS33*'Fixed data'!AV$5/1000000</f>
        <v>-1.1132710631170138E-2</v>
      </c>
      <c r="AT17" s="34">
        <f>AT33*'Fixed data'!AW$5/1000000</f>
        <v>-1.1393633536588186E-2</v>
      </c>
      <c r="AU17" s="34">
        <f>AU33*'Fixed data'!AX$5/1000000</f>
        <v>-1.1698043592909248E-2</v>
      </c>
      <c r="AV17" s="34">
        <f>AV33*'Fixed data'!AY$5/1000000</f>
        <v>-1.2002453649230305E-2</v>
      </c>
      <c r="AW17" s="34">
        <f>AW33*'Fixed data'!AZ$5/1000000</f>
        <v>-1.2263376554648356E-2</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c r="BP17" s="22" t="s">
        <v>379</v>
      </c>
    </row>
    <row r="18" spans="1:68" ht="15" customHeight="1" x14ac:dyDescent="0.3">
      <c r="A18" s="170"/>
      <c r="B18" s="9" t="s">
        <v>69</v>
      </c>
      <c r="C18" s="9"/>
      <c r="D18" s="4" t="s">
        <v>40</v>
      </c>
      <c r="E18" s="34">
        <f>E34*'Fixed data'!$G$9</f>
        <v>-1.3123841280950487E-3</v>
      </c>
      <c r="F18" s="34">
        <f>F34*'Fixed data'!$G$9</f>
        <v>-1.4725428089435002E-3</v>
      </c>
      <c r="G18" s="34">
        <f>G34*'Fixed data'!$G$9</f>
        <v>-1.6404801674739893E-3</v>
      </c>
      <c r="H18" s="34">
        <f>H34*'Fixed data'!$G$9</f>
        <v>-1.8137651488529202E-3</v>
      </c>
      <c r="I18" s="34">
        <f>I34*'Fixed data'!$G$9</f>
        <v>-2.0281300478886075E-3</v>
      </c>
      <c r="J18" s="34">
        <f>J34*'Fixed data'!$G$9</f>
        <v>-2.2492336085700813E-3</v>
      </c>
      <c r="K18" s="34">
        <f>K34*'Fixed data'!$G$9</f>
        <v>-2.4807340659773885E-3</v>
      </c>
      <c r="L18" s="34">
        <f>L34*'Fixed data'!$G$9</f>
        <v>-2.7216707429297063E-3</v>
      </c>
      <c r="M18" s="34">
        <f>M34*'Fixed data'!$G$9</f>
        <v>-3.0256924759739937E-3</v>
      </c>
      <c r="N18" s="34">
        <f>N34*'Fixed data'!$G$9</f>
        <v>-3.2722874799292309E-3</v>
      </c>
      <c r="O18" s="34">
        <f>O34*'Fixed data'!$G$9</f>
        <v>-3.4749626348176037E-3</v>
      </c>
      <c r="P18" s="34">
        <f>P34*'Fixed data'!$G$9</f>
        <v>-3.640198774905852E-3</v>
      </c>
      <c r="Q18" s="34">
        <f>Q34*'Fixed data'!$G$9</f>
        <v>-3.7653427017893424E-3</v>
      </c>
      <c r="R18" s="34">
        <f>R34*'Fixed data'!$G$9</f>
        <v>-3.8573276636655867E-3</v>
      </c>
      <c r="S18" s="34">
        <f>S34*'Fixed data'!$G$9</f>
        <v>-3.9105544995851251E-3</v>
      </c>
      <c r="T18" s="34">
        <f>T34*'Fixed data'!$G$9</f>
        <v>-3.9514985104098302E-3</v>
      </c>
      <c r="U18" s="34">
        <f>U34*'Fixed data'!$G$9</f>
        <v>-3.9899183601266259E-3</v>
      </c>
      <c r="V18" s="34">
        <f>V34*'Fixed data'!$G$9</f>
        <v>-4.0047786760064033E-3</v>
      </c>
      <c r="W18" s="34">
        <f>W34*'Fixed data'!$G$9</f>
        <v>-4.0087432745463071E-3</v>
      </c>
      <c r="X18" s="34">
        <f>X34*'Fixed data'!$G$9</f>
        <v>-4.0087432745463071E-3</v>
      </c>
      <c r="Y18" s="34">
        <f>Y34*'Fixed data'!$G$9</f>
        <v>-4.0087432745463071E-3</v>
      </c>
      <c r="Z18" s="34">
        <f>Z34*'Fixed data'!$G$9</f>
        <v>-4.0087432745463071E-3</v>
      </c>
      <c r="AA18" s="34">
        <f>AA34*'Fixed data'!$G$9</f>
        <v>-4.0087432745463071E-3</v>
      </c>
      <c r="AB18" s="34">
        <f>AB34*'Fixed data'!$G$9</f>
        <v>-4.0087432745463071E-3</v>
      </c>
      <c r="AC18" s="34">
        <f>AC34*'Fixed data'!$G$9</f>
        <v>-4.0087432745463071E-3</v>
      </c>
      <c r="AD18" s="34">
        <f>AD34*'Fixed data'!$G$9</f>
        <v>-4.0087432745463071E-3</v>
      </c>
      <c r="AE18" s="34">
        <f>AE34*'Fixed data'!$G$9</f>
        <v>-4.0087432745463071E-3</v>
      </c>
      <c r="AF18" s="34">
        <f>AF34*'Fixed data'!$G$9</f>
        <v>-4.0087432745463071E-3</v>
      </c>
      <c r="AG18" s="34">
        <f>AG34*'Fixed data'!$G$9</f>
        <v>-4.0087432745463071E-3</v>
      </c>
      <c r="AH18" s="34">
        <f>AH34*'Fixed data'!$G$9</f>
        <v>-4.0087432745463071E-3</v>
      </c>
      <c r="AI18" s="34">
        <f>AI34*'Fixed data'!$G$9</f>
        <v>-4.0087432745463071E-3</v>
      </c>
      <c r="AJ18" s="34">
        <f>AJ34*'Fixed data'!$G$9</f>
        <v>-4.0087432745463071E-3</v>
      </c>
      <c r="AK18" s="34">
        <f>AK34*'Fixed data'!$G$9</f>
        <v>-4.0087432745463071E-3</v>
      </c>
      <c r="AL18" s="34">
        <f>AL34*'Fixed data'!$G$9</f>
        <v>-4.0087432745463071E-3</v>
      </c>
      <c r="AM18" s="34">
        <f>AM34*'Fixed data'!$G$9</f>
        <v>-4.0087432745463071E-3</v>
      </c>
      <c r="AN18" s="34">
        <f>AN34*'Fixed data'!$G$9</f>
        <v>-4.0087432745463071E-3</v>
      </c>
      <c r="AO18" s="34">
        <f>AO34*'Fixed data'!$G$9</f>
        <v>-4.0087432745463071E-3</v>
      </c>
      <c r="AP18" s="34">
        <f>AP34*'Fixed data'!$G$9</f>
        <v>-4.0087432745463071E-3</v>
      </c>
      <c r="AQ18" s="34">
        <f>AQ34*'Fixed data'!$G$9</f>
        <v>-4.0087432745463071E-3</v>
      </c>
      <c r="AR18" s="34">
        <f>AR34*'Fixed data'!$G$9</f>
        <v>-4.0087432745463071E-3</v>
      </c>
      <c r="AS18" s="34">
        <f>AS34*'Fixed data'!$G$9</f>
        <v>-4.0087432745463071E-3</v>
      </c>
      <c r="AT18" s="34">
        <f>AT34*'Fixed data'!$G$9</f>
        <v>-4.0087432745463071E-3</v>
      </c>
      <c r="AU18" s="34">
        <f>AU34*'Fixed data'!$G$9</f>
        <v>-4.0087432745463071E-3</v>
      </c>
      <c r="AV18" s="34">
        <f>AV34*'Fixed data'!$G$9</f>
        <v>-4.0087432745463071E-3</v>
      </c>
      <c r="AW18" s="34">
        <f>AW34*'Fixed data'!$G$9</f>
        <v>-4.0087432745463071E-3</v>
      </c>
      <c r="AX18" s="34">
        <f>AX34*'Fixed data'!$G$9</f>
        <v>0</v>
      </c>
      <c r="AY18" s="34">
        <f>AY34*'Fixed data'!$G$9</f>
        <v>0</v>
      </c>
      <c r="AZ18" s="34">
        <f>AZ34*'Fixed data'!$G$9</f>
        <v>0</v>
      </c>
      <c r="BA18" s="34">
        <f>BA34*'Fixed data'!$G$9</f>
        <v>0</v>
      </c>
      <c r="BB18" s="34">
        <f>BB34*'Fixed data'!$G$9</f>
        <v>0</v>
      </c>
      <c r="BC18" s="34">
        <f>BC34*'Fixed data'!$G$9</f>
        <v>0</v>
      </c>
      <c r="BD18" s="34">
        <f>BD34*'Fixed data'!$G$9</f>
        <v>0</v>
      </c>
      <c r="BP18" s="22" t="s">
        <v>380</v>
      </c>
    </row>
    <row r="19" spans="1:68" ht="15" customHeight="1" x14ac:dyDescent="0.3">
      <c r="A19" s="170"/>
      <c r="B19" s="9" t="s">
        <v>70</v>
      </c>
      <c r="C19" s="9"/>
      <c r="D19" s="4" t="s">
        <v>40</v>
      </c>
      <c r="E19" s="34">
        <f>E35*'Fixed data'!$G$10</f>
        <v>-2.0072153524334412E-4</v>
      </c>
      <c r="F19" s="34">
        <f>F35*'Fixed data'!$G$10</f>
        <v>-2.2521682460886346E-4</v>
      </c>
      <c r="G19" s="34">
        <f>G35*'Fixed data'!$G$10</f>
        <v>-2.509024031970066E-4</v>
      </c>
      <c r="H19" s="34">
        <f>H35*'Fixed data'!$G$10</f>
        <v>-2.7740628154797125E-4</v>
      </c>
      <c r="I19" s="34">
        <f>I35*'Fixed data'!$G$10</f>
        <v>-3.1019465430579224E-4</v>
      </c>
      <c r="J19" s="34">
        <f>J35*'Fixed data'!$G$10</f>
        <v>-3.4401521738209619E-4</v>
      </c>
      <c r="K19" s="34">
        <f>K35*'Fixed data'!$G$10</f>
        <v>-3.7942713292536342E-4</v>
      </c>
      <c r="L19" s="34">
        <f>L35*'Fixed data'!$G$10</f>
        <v>-4.1628389373957333E-4</v>
      </c>
      <c r="M19" s="34">
        <f>M35*'Fixed data'!$G$10</f>
        <v>-4.6279592101818956E-4</v>
      </c>
      <c r="N19" s="34">
        <f>N35*'Fixed data'!$G$10</f>
        <v>-5.0051520049421518E-4</v>
      </c>
      <c r="O19" s="34">
        <f>O35*'Fixed data'!$G$10</f>
        <v>-5.315168358416486E-4</v>
      </c>
      <c r="P19" s="34">
        <f>P35*'Fixed data'!$G$10</f>
        <v>-5.567955225353247E-4</v>
      </c>
      <c r="Q19" s="34">
        <f>Q35*'Fixed data'!$G$10</f>
        <v>-5.759357346331762E-4</v>
      </c>
      <c r="R19" s="34">
        <f>R35*'Fixed data'!$G$10</f>
        <v>-5.9000016177672215E-4</v>
      </c>
      <c r="S19" s="34">
        <f>S35*'Fixed data'!$G$10</f>
        <v>-5.9813579443421076E-4</v>
      </c>
      <c r="T19" s="34">
        <f>T35*'Fixed data'!$G$10</f>
        <v>-6.0439302469299293E-4</v>
      </c>
      <c r="U19" s="34">
        <f>U35*'Fixed data'!$G$10</f>
        <v>-6.1026450238517698E-4</v>
      </c>
      <c r="V19" s="34">
        <f>V35*'Fixed data'!$G$10</f>
        <v>-6.1253551629673799E-4</v>
      </c>
      <c r="W19" s="34">
        <f>W35*'Fixed data'!$G$10</f>
        <v>-6.1314140237013742E-4</v>
      </c>
      <c r="X19" s="34">
        <f>X35*'Fixed data'!$G$10</f>
        <v>-6.1314140237013742E-4</v>
      </c>
      <c r="Y19" s="34">
        <f>Y35*'Fixed data'!$G$10</f>
        <v>-6.1314140237013742E-4</v>
      </c>
      <c r="Z19" s="34">
        <f>Z35*'Fixed data'!$G$10</f>
        <v>-6.1314140237013742E-4</v>
      </c>
      <c r="AA19" s="34">
        <f>AA35*'Fixed data'!$G$10</f>
        <v>-6.1314140237013742E-4</v>
      </c>
      <c r="AB19" s="34">
        <f>AB35*'Fixed data'!$G$10</f>
        <v>-6.1314140237013742E-4</v>
      </c>
      <c r="AC19" s="34">
        <f>AC35*'Fixed data'!$G$10</f>
        <v>-6.1314140237013742E-4</v>
      </c>
      <c r="AD19" s="34">
        <f>AD35*'Fixed data'!$G$10</f>
        <v>-6.1314140237013742E-4</v>
      </c>
      <c r="AE19" s="34">
        <f>AE35*'Fixed data'!$G$10</f>
        <v>-6.1314140237013742E-4</v>
      </c>
      <c r="AF19" s="34">
        <f>AF35*'Fixed data'!$G$10</f>
        <v>-6.1314140237013742E-4</v>
      </c>
      <c r="AG19" s="34">
        <f>AG35*'Fixed data'!$G$10</f>
        <v>-6.1314140237013742E-4</v>
      </c>
      <c r="AH19" s="34">
        <f>AH35*'Fixed data'!$G$10</f>
        <v>-6.1314140237013742E-4</v>
      </c>
      <c r="AI19" s="34">
        <f>AI35*'Fixed data'!$G$10</f>
        <v>-6.1314140237013742E-4</v>
      </c>
      <c r="AJ19" s="34">
        <f>AJ35*'Fixed data'!$G$10</f>
        <v>-6.1314140237013742E-4</v>
      </c>
      <c r="AK19" s="34">
        <f>AK35*'Fixed data'!$G$10</f>
        <v>-6.1314140237013742E-4</v>
      </c>
      <c r="AL19" s="34">
        <f>AL35*'Fixed data'!$G$10</f>
        <v>-6.1314140237013742E-4</v>
      </c>
      <c r="AM19" s="34">
        <f>AM35*'Fixed data'!$G$10</f>
        <v>-6.1314140237013742E-4</v>
      </c>
      <c r="AN19" s="34">
        <f>AN35*'Fixed data'!$G$10</f>
        <v>-6.1314140237013742E-4</v>
      </c>
      <c r="AO19" s="34">
        <f>AO35*'Fixed data'!$G$10</f>
        <v>-6.1314140237013742E-4</v>
      </c>
      <c r="AP19" s="34">
        <f>AP35*'Fixed data'!$G$10</f>
        <v>-6.1314140237013742E-4</v>
      </c>
      <c r="AQ19" s="34">
        <f>AQ35*'Fixed data'!$G$10</f>
        <v>-6.1314140237013742E-4</v>
      </c>
      <c r="AR19" s="34">
        <f>AR35*'Fixed data'!$G$10</f>
        <v>-6.1314140237013742E-4</v>
      </c>
      <c r="AS19" s="34">
        <f>AS35*'Fixed data'!$G$10</f>
        <v>-6.1314140237013742E-4</v>
      </c>
      <c r="AT19" s="34">
        <f>AT35*'Fixed data'!$G$10</f>
        <v>-6.1314140237013742E-4</v>
      </c>
      <c r="AU19" s="34">
        <f>AU35*'Fixed data'!$G$10</f>
        <v>-6.1314140237013742E-4</v>
      </c>
      <c r="AV19" s="34">
        <f>AV35*'Fixed data'!$G$10</f>
        <v>-6.1314140237013742E-4</v>
      </c>
      <c r="AW19" s="34">
        <f>AW35*'Fixed data'!$G$10</f>
        <v>-6.1314140237013742E-4</v>
      </c>
      <c r="AX19" s="34">
        <f>AX35*'Fixed data'!$G$10</f>
        <v>0</v>
      </c>
      <c r="AY19" s="34">
        <f>AY35*'Fixed data'!$G$10</f>
        <v>0</v>
      </c>
      <c r="AZ19" s="34">
        <f>AZ35*'Fixed data'!$G$10</f>
        <v>0</v>
      </c>
      <c r="BA19" s="34">
        <f>BA35*'Fixed data'!$G$10</f>
        <v>0</v>
      </c>
      <c r="BB19" s="34">
        <f>BB35*'Fixed data'!$G$10</f>
        <v>0</v>
      </c>
      <c r="BC19" s="34">
        <f>BC35*'Fixed data'!$G$10</f>
        <v>0</v>
      </c>
      <c r="BD19" s="34">
        <f>BD35*'Fixed data'!$G$10</f>
        <v>0</v>
      </c>
      <c r="BP19" s="22" t="s">
        <v>381</v>
      </c>
    </row>
    <row r="20" spans="1:68" ht="15" customHeight="1" x14ac:dyDescent="0.3">
      <c r="A20" s="170"/>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c r="BP20" s="22" t="s">
        <v>382</v>
      </c>
    </row>
    <row r="21" spans="1:68" ht="15" customHeight="1" x14ac:dyDescent="0.3">
      <c r="A21" s="170"/>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P21" s="22" t="s">
        <v>383</v>
      </c>
    </row>
    <row r="22" spans="1:68" ht="15" customHeight="1" x14ac:dyDescent="0.3">
      <c r="A22" s="170"/>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P22" s="22" t="s">
        <v>384</v>
      </c>
    </row>
    <row r="23" spans="1:68" ht="15" customHeight="1" x14ac:dyDescent="0.3">
      <c r="A23" s="170"/>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P23" s="22" t="s">
        <v>385</v>
      </c>
    </row>
    <row r="24" spans="1:68" ht="15.75" customHeight="1" thickBot="1" x14ac:dyDescent="0.35">
      <c r="A24" s="171"/>
      <c r="B24" s="13" t="s">
        <v>100</v>
      </c>
      <c r="C24" s="13"/>
      <c r="D24" s="13" t="s">
        <v>40</v>
      </c>
      <c r="E24" s="53">
        <f>SUM(E13:E23)</f>
        <v>-2.6664722063406781</v>
      </c>
      <c r="F24" s="53">
        <f t="shared" ref="F24:BD24" si="1">SUM(F13:F23)</f>
        <v>-2.9952383303653773</v>
      </c>
      <c r="G24" s="53">
        <f t="shared" si="1"/>
        <v>-3.3442430729710173</v>
      </c>
      <c r="H24" s="53">
        <f t="shared" si="1"/>
        <v>-3.7028093709761496</v>
      </c>
      <c r="I24" s="53">
        <f t="shared" si="1"/>
        <v>-4.1552234899818918</v>
      </c>
      <c r="J24" s="53">
        <f t="shared" si="1"/>
        <v>-4.6193504887817722</v>
      </c>
      <c r="K24" s="53">
        <f t="shared" si="1"/>
        <v>-5.1073157702198806</v>
      </c>
      <c r="L24" s="53">
        <f t="shared" si="1"/>
        <v>-5.6139544152842511</v>
      </c>
      <c r="M24" s="53">
        <f t="shared" si="1"/>
        <v>-6.2361800076451432</v>
      </c>
      <c r="N24" s="53">
        <f t="shared" si="1"/>
        <v>-6.7803526424317466</v>
      </c>
      <c r="O24" s="53">
        <f t="shared" si="1"/>
        <v>-7.2309064518779165</v>
      </c>
      <c r="P24" s="53">
        <f t="shared" si="1"/>
        <v>-7.6210443153524476</v>
      </c>
      <c r="Q24" s="53">
        <f t="shared" si="1"/>
        <v>-7.9552117176834996</v>
      </c>
      <c r="R24" s="53">
        <f t="shared" si="1"/>
        <v>-8.2310175422980603</v>
      </c>
      <c r="S24" s="53">
        <f t="shared" si="1"/>
        <v>-8.4161653447751021</v>
      </c>
      <c r="T24" s="53">
        <f t="shared" si="1"/>
        <v>-8.5516436346172728</v>
      </c>
      <c r="U24" s="53">
        <f t="shared" si="1"/>
        <v>-8.6708912567997221</v>
      </c>
      <c r="V24" s="53">
        <f t="shared" si="1"/>
        <v>-8.7104602837032683</v>
      </c>
      <c r="W24" s="53">
        <f t="shared" si="1"/>
        <v>-8.7169736962184956</v>
      </c>
      <c r="X24" s="53">
        <f t="shared" si="1"/>
        <v>-8.7172781062748168</v>
      </c>
      <c r="Y24" s="53">
        <f t="shared" si="1"/>
        <v>-8.717582516331138</v>
      </c>
      <c r="Z24" s="53">
        <f t="shared" si="1"/>
        <v>-8.7178434392365549</v>
      </c>
      <c r="AA24" s="53">
        <f t="shared" si="1"/>
        <v>-8.7181478492928761</v>
      </c>
      <c r="AB24" s="53">
        <f t="shared" si="1"/>
        <v>-8.7184522593491973</v>
      </c>
      <c r="AC24" s="53">
        <f t="shared" si="1"/>
        <v>-8.7187566694055185</v>
      </c>
      <c r="AD24" s="53">
        <f t="shared" si="1"/>
        <v>-8.7190610794618397</v>
      </c>
      <c r="AE24" s="53">
        <f t="shared" si="1"/>
        <v>-8.7193654895181609</v>
      </c>
      <c r="AF24" s="53">
        <f t="shared" si="1"/>
        <v>-8.7196698995744821</v>
      </c>
      <c r="AG24" s="53">
        <f t="shared" si="1"/>
        <v>-8.7199743096308033</v>
      </c>
      <c r="AH24" s="53">
        <f t="shared" si="1"/>
        <v>-8.7202787196871245</v>
      </c>
      <c r="AI24" s="53">
        <f t="shared" si="1"/>
        <v>-8.7205396425925414</v>
      </c>
      <c r="AJ24" s="53">
        <f t="shared" si="1"/>
        <v>-8.7208440526488626</v>
      </c>
      <c r="AK24" s="53">
        <f t="shared" si="1"/>
        <v>-8.7211484627051838</v>
      </c>
      <c r="AL24" s="53">
        <f t="shared" si="1"/>
        <v>-8.721452872761505</v>
      </c>
      <c r="AM24" s="53">
        <f t="shared" si="1"/>
        <v>-8.7217572828178263</v>
      </c>
      <c r="AN24" s="53">
        <f t="shared" si="1"/>
        <v>-8.72210518002505</v>
      </c>
      <c r="AO24" s="53">
        <f t="shared" si="1"/>
        <v>-8.7224095900813712</v>
      </c>
      <c r="AP24" s="53">
        <f t="shared" si="1"/>
        <v>-8.7227140001376924</v>
      </c>
      <c r="AQ24" s="53">
        <f t="shared" si="1"/>
        <v>-8.7230184101940136</v>
      </c>
      <c r="AR24" s="53">
        <f t="shared" si="1"/>
        <v>-8.7233228202503348</v>
      </c>
      <c r="AS24" s="53">
        <f t="shared" si="1"/>
        <v>-8.7236707174575585</v>
      </c>
      <c r="AT24" s="53">
        <f t="shared" si="1"/>
        <v>-8.7239316403629772</v>
      </c>
      <c r="AU24" s="53">
        <f t="shared" si="1"/>
        <v>-8.7242360504192984</v>
      </c>
      <c r="AV24" s="53">
        <f t="shared" si="1"/>
        <v>-8.7245404604756196</v>
      </c>
      <c r="AW24" s="53">
        <f t="shared" si="1"/>
        <v>-8.7248013833810365</v>
      </c>
      <c r="AX24" s="53">
        <f t="shared" si="1"/>
        <v>0</v>
      </c>
      <c r="AY24" s="53">
        <f t="shared" si="1"/>
        <v>0</v>
      </c>
      <c r="AZ24" s="53">
        <f t="shared" si="1"/>
        <v>0</v>
      </c>
      <c r="BA24" s="53">
        <f t="shared" si="1"/>
        <v>0</v>
      </c>
      <c r="BB24" s="53">
        <f t="shared" si="1"/>
        <v>0</v>
      </c>
      <c r="BC24" s="53">
        <f t="shared" si="1"/>
        <v>0</v>
      </c>
      <c r="BD24" s="53">
        <f t="shared" si="1"/>
        <v>0</v>
      </c>
      <c r="BP24" s="22" t="s">
        <v>386</v>
      </c>
    </row>
    <row r="25" spans="1:68" x14ac:dyDescent="0.3">
      <c r="A25" s="74"/>
      <c r="B25" s="14"/>
      <c r="BP25" s="22" t="s">
        <v>387</v>
      </c>
    </row>
    <row r="26" spans="1:68" x14ac:dyDescent="0.3">
      <c r="A26" s="74"/>
      <c r="BP26" s="22" t="s">
        <v>388</v>
      </c>
    </row>
    <row r="27" spans="1:68"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c r="BP27" s="22" t="s">
        <v>389</v>
      </c>
    </row>
    <row r="28" spans="1:68"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P28" s="22" t="s">
        <v>390</v>
      </c>
    </row>
    <row r="29" spans="1:68" ht="12.75" customHeight="1" x14ac:dyDescent="0.3">
      <c r="A29" s="172"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P29" s="22" t="s">
        <v>391</v>
      </c>
    </row>
    <row r="30" spans="1:68" x14ac:dyDescent="0.3">
      <c r="A30" s="172"/>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c r="BP30" s="22" t="s">
        <v>392</v>
      </c>
    </row>
    <row r="31" spans="1:68" ht="12.75" customHeight="1" x14ac:dyDescent="0.3">
      <c r="A31" s="172"/>
      <c r="B31" s="4" t="s">
        <v>213</v>
      </c>
      <c r="D31" s="4" t="s">
        <v>208</v>
      </c>
      <c r="E31" s="139">
        <v>-138380.89889247931</v>
      </c>
      <c r="F31" s="139">
        <v>-155442.5706322203</v>
      </c>
      <c r="G31" s="139">
        <v>-173554.5456376434</v>
      </c>
      <c r="H31" s="139">
        <v>-192162.57193925366</v>
      </c>
      <c r="I31" s="139">
        <v>-215641.12594458874</v>
      </c>
      <c r="J31" s="139">
        <v>-239719.5305772523</v>
      </c>
      <c r="K31" s="139">
        <v>-265033.46172009356</v>
      </c>
      <c r="L31" s="139">
        <v>-291314.64445465151</v>
      </c>
      <c r="M31" s="139">
        <v>-323591.42154126422</v>
      </c>
      <c r="N31" s="139">
        <v>-351817.11786288902</v>
      </c>
      <c r="O31" s="139">
        <v>-375183.89743368363</v>
      </c>
      <c r="P31" s="139">
        <v>-395415.18323398521</v>
      </c>
      <c r="Q31" s="139">
        <v>-412742.13785034703</v>
      </c>
      <c r="R31" s="139">
        <v>-427040.63639536023</v>
      </c>
      <c r="S31" s="139">
        <v>-436634.66171493829</v>
      </c>
      <c r="T31" s="139">
        <v>-443653.25623297557</v>
      </c>
      <c r="U31" s="139">
        <v>-449825.38705222</v>
      </c>
      <c r="V31" s="139">
        <v>-451862.50326942577</v>
      </c>
      <c r="W31" s="139">
        <v>-452184.38957982365</v>
      </c>
      <c r="X31" s="139">
        <v>-452184.38957982365</v>
      </c>
      <c r="Y31" s="139">
        <v>-452184.38957982365</v>
      </c>
      <c r="Z31" s="139">
        <v>-452184.38957982365</v>
      </c>
      <c r="AA31" s="139">
        <v>-452184.38957982365</v>
      </c>
      <c r="AB31" s="139">
        <v>-452184.38957982365</v>
      </c>
      <c r="AC31" s="139">
        <v>-452184.38957982365</v>
      </c>
      <c r="AD31" s="139">
        <v>-452184.38957982365</v>
      </c>
      <c r="AE31" s="139">
        <v>-452184.38957982365</v>
      </c>
      <c r="AF31" s="139">
        <v>-452184.38957982365</v>
      </c>
      <c r="AG31" s="139">
        <v>-452184.38957982365</v>
      </c>
      <c r="AH31" s="139">
        <v>-452184.38957982365</v>
      </c>
      <c r="AI31" s="139">
        <v>-452184.38957982365</v>
      </c>
      <c r="AJ31" s="139">
        <v>-452184.38957982365</v>
      </c>
      <c r="AK31" s="139">
        <v>-452184.38957982365</v>
      </c>
      <c r="AL31" s="139">
        <v>-452184.38957982365</v>
      </c>
      <c r="AM31" s="139">
        <v>-452184.38957982365</v>
      </c>
      <c r="AN31" s="139">
        <v>-452184.38957982365</v>
      </c>
      <c r="AO31" s="139">
        <v>-452184.38957982365</v>
      </c>
      <c r="AP31" s="139">
        <v>-452184.38957982365</v>
      </c>
      <c r="AQ31" s="139">
        <v>-452184.38957982365</v>
      </c>
      <c r="AR31" s="139">
        <v>-452184.38957982365</v>
      </c>
      <c r="AS31" s="139">
        <v>-452184.38957982365</v>
      </c>
      <c r="AT31" s="139">
        <v>-452184.38957982365</v>
      </c>
      <c r="AU31" s="139">
        <v>-452184.38957982365</v>
      </c>
      <c r="AV31" s="139">
        <v>-452184.38957982365</v>
      </c>
      <c r="AW31" s="139">
        <v>-452184.38957982365</v>
      </c>
      <c r="AX31" s="43"/>
      <c r="AY31" s="43"/>
      <c r="AZ31" s="43"/>
      <c r="BA31" s="43"/>
      <c r="BB31" s="43"/>
      <c r="BC31" s="43"/>
      <c r="BD31" s="43"/>
      <c r="BP31" s="22" t="s">
        <v>393</v>
      </c>
    </row>
    <row r="32" spans="1:68" x14ac:dyDescent="0.3">
      <c r="A32" s="172"/>
      <c r="B32" s="4" t="s">
        <v>214</v>
      </c>
      <c r="D32" s="4" t="s">
        <v>88</v>
      </c>
      <c r="E32" s="139">
        <v>-1401153.4481876213</v>
      </c>
      <c r="F32" s="139">
        <v>-1573908.6265765957</v>
      </c>
      <c r="G32" s="139">
        <v>-1757298.5133521615</v>
      </c>
      <c r="H32" s="139">
        <v>-1945711.1143617819</v>
      </c>
      <c r="I32" s="139">
        <v>-2183439.494761189</v>
      </c>
      <c r="J32" s="139">
        <v>-2427241.6053183787</v>
      </c>
      <c r="K32" s="139">
        <v>-2683553.8995955144</v>
      </c>
      <c r="L32" s="139">
        <v>-2949660.0276147574</v>
      </c>
      <c r="M32" s="139">
        <v>-3276473.6448869719</v>
      </c>
      <c r="N32" s="139">
        <v>-3562268.4993185406</v>
      </c>
      <c r="O32" s="139">
        <v>-3798865.0586077301</v>
      </c>
      <c r="P32" s="139">
        <v>-4003713.5956325405</v>
      </c>
      <c r="Q32" s="139">
        <v>-4179154.7886841088</v>
      </c>
      <c r="R32" s="139">
        <v>-4323931.9018500559</v>
      </c>
      <c r="S32" s="139">
        <v>-4421074.6044821646</v>
      </c>
      <c r="T32" s="139">
        <v>-4492140.1664772984</v>
      </c>
      <c r="U32" s="139">
        <v>-4554635.0288977325</v>
      </c>
      <c r="V32" s="139">
        <v>-4575261.5115322182</v>
      </c>
      <c r="W32" s="139">
        <v>-4578520.7317900565</v>
      </c>
      <c r="X32" s="139">
        <v>-4578520.7317900565</v>
      </c>
      <c r="Y32" s="139">
        <v>-4578520.7317900565</v>
      </c>
      <c r="Z32" s="139">
        <v>-4578520.7317900565</v>
      </c>
      <c r="AA32" s="139">
        <v>-4578520.7317900565</v>
      </c>
      <c r="AB32" s="139">
        <v>-4578520.7317900565</v>
      </c>
      <c r="AC32" s="139">
        <v>-4578520.7317900565</v>
      </c>
      <c r="AD32" s="139">
        <v>-4578520.7317900565</v>
      </c>
      <c r="AE32" s="139">
        <v>-4578520.7317900565</v>
      </c>
      <c r="AF32" s="139">
        <v>-4578520.7317900565</v>
      </c>
      <c r="AG32" s="139">
        <v>-4578520.7317900565</v>
      </c>
      <c r="AH32" s="139">
        <v>-4578520.7317900565</v>
      </c>
      <c r="AI32" s="139">
        <v>-4578520.7317900565</v>
      </c>
      <c r="AJ32" s="139">
        <v>-4578520.7317900565</v>
      </c>
      <c r="AK32" s="139">
        <v>-4578520.7317900565</v>
      </c>
      <c r="AL32" s="139">
        <v>-4578520.7317900565</v>
      </c>
      <c r="AM32" s="139">
        <v>-4578520.7317900565</v>
      </c>
      <c r="AN32" s="139">
        <v>-4578520.7317900565</v>
      </c>
      <c r="AO32" s="139">
        <v>-4578520.7317900565</v>
      </c>
      <c r="AP32" s="139">
        <v>-4578520.7317900565</v>
      </c>
      <c r="AQ32" s="139">
        <v>-4578520.7317900565</v>
      </c>
      <c r="AR32" s="139">
        <v>-4578520.7317900565</v>
      </c>
      <c r="AS32" s="139">
        <v>-4578520.7317900565</v>
      </c>
      <c r="AT32" s="139">
        <v>-4578520.7317900565</v>
      </c>
      <c r="AU32" s="139">
        <v>-4578520.7317900565</v>
      </c>
      <c r="AV32" s="139">
        <v>-4578520.7317900565</v>
      </c>
      <c r="AW32" s="139">
        <v>-4578520.7317900565</v>
      </c>
      <c r="AX32" s="43"/>
      <c r="AY32" s="43"/>
      <c r="AZ32" s="43"/>
      <c r="BA32" s="43"/>
      <c r="BB32" s="43"/>
      <c r="BC32" s="43"/>
      <c r="BD32" s="43"/>
      <c r="BP32" s="22" t="s">
        <v>394</v>
      </c>
    </row>
    <row r="33" spans="1:68" ht="16.5" x14ac:dyDescent="0.3">
      <c r="A33" s="172"/>
      <c r="B33" s="4" t="s">
        <v>331</v>
      </c>
      <c r="D33" s="4" t="s">
        <v>89</v>
      </c>
      <c r="E33" s="140">
        <v>-13.226856971371308</v>
      </c>
      <c r="F33" s="140">
        <v>-14.846203121769467</v>
      </c>
      <c r="G33" s="140">
        <v>-16.50650257214469</v>
      </c>
      <c r="H33" s="140">
        <v>-18.223952453488998</v>
      </c>
      <c r="I33" s="140">
        <v>-20.36163709101363</v>
      </c>
      <c r="J33" s="140">
        <v>-22.538085288053725</v>
      </c>
      <c r="K33" s="140">
        <v>-24.783351353745463</v>
      </c>
      <c r="L33" s="140">
        <v>-27.128797437566483</v>
      </c>
      <c r="M33" s="140">
        <v>-30.006494336732384</v>
      </c>
      <c r="N33" s="140">
        <v>-32.556118412649482</v>
      </c>
      <c r="O33" s="140">
        <v>-34.446024440993369</v>
      </c>
      <c r="P33" s="140">
        <v>-36.026595238998482</v>
      </c>
      <c r="Q33" s="140">
        <v>-37.35212818263868</v>
      </c>
      <c r="R33" s="140">
        <v>-38.378793237799933</v>
      </c>
      <c r="S33" s="140">
        <v>-39.012973640411637</v>
      </c>
      <c r="T33" s="140">
        <v>-39.532141769068666</v>
      </c>
      <c r="U33" s="140">
        <v>-40.004620764274499</v>
      </c>
      <c r="V33" s="140">
        <v>-40.196658909755669</v>
      </c>
      <c r="W33" s="140">
        <v>-40.252385821023054</v>
      </c>
      <c r="X33" s="140">
        <v>-40.252385821023054</v>
      </c>
      <c r="Y33" s="140">
        <v>-40.252385821023054</v>
      </c>
      <c r="Z33" s="140">
        <v>-40.252385821023054</v>
      </c>
      <c r="AA33" s="140">
        <v>-40.252385821023054</v>
      </c>
      <c r="AB33" s="140">
        <v>-40.252385821023054</v>
      </c>
      <c r="AC33" s="140">
        <v>-40.252385821023054</v>
      </c>
      <c r="AD33" s="140">
        <v>-40.252385821023054</v>
      </c>
      <c r="AE33" s="140">
        <v>-40.252385821023054</v>
      </c>
      <c r="AF33" s="140">
        <v>-40.252385821023054</v>
      </c>
      <c r="AG33" s="140">
        <v>-40.252385821023054</v>
      </c>
      <c r="AH33" s="140">
        <v>-40.252385821023054</v>
      </c>
      <c r="AI33" s="140">
        <v>-40.252385821023054</v>
      </c>
      <c r="AJ33" s="140">
        <v>-40.252385821023054</v>
      </c>
      <c r="AK33" s="140">
        <v>-40.252385821023054</v>
      </c>
      <c r="AL33" s="140">
        <v>-40.252385821023054</v>
      </c>
      <c r="AM33" s="140">
        <v>-40.252385821023054</v>
      </c>
      <c r="AN33" s="140">
        <v>-40.252385821023054</v>
      </c>
      <c r="AO33" s="140">
        <v>-40.252385821023054</v>
      </c>
      <c r="AP33" s="140">
        <v>-40.252385821023054</v>
      </c>
      <c r="AQ33" s="140">
        <v>-40.252385821023054</v>
      </c>
      <c r="AR33" s="140">
        <v>-40.252385821023054</v>
      </c>
      <c r="AS33" s="140">
        <v>-40.252385821023054</v>
      </c>
      <c r="AT33" s="140">
        <v>-40.252385821023054</v>
      </c>
      <c r="AU33" s="140">
        <v>-40.252385821023054</v>
      </c>
      <c r="AV33" s="140">
        <v>-40.252385821023054</v>
      </c>
      <c r="AW33" s="140">
        <v>-40.252385821023054</v>
      </c>
      <c r="AX33" s="37"/>
      <c r="AY33" s="37"/>
      <c r="AZ33" s="37"/>
      <c r="BA33" s="37"/>
      <c r="BB33" s="37"/>
      <c r="BC33" s="37"/>
      <c r="BD33" s="37"/>
      <c r="BP33" s="22" t="s">
        <v>395</v>
      </c>
    </row>
    <row r="34" spans="1:68" ht="16.5" x14ac:dyDescent="0.3">
      <c r="A34" s="172"/>
      <c r="B34" s="4" t="s">
        <v>332</v>
      </c>
      <c r="D34" s="4" t="s">
        <v>42</v>
      </c>
      <c r="E34" s="140">
        <v>-7.3216389336476777E-4</v>
      </c>
      <c r="F34" s="140">
        <v>-8.2151456502854063E-4</v>
      </c>
      <c r="G34" s="140">
        <v>-9.1520487080932848E-4</v>
      </c>
      <c r="H34" s="140">
        <v>-1.0118785533935564E-3</v>
      </c>
      <c r="I34" s="140">
        <v>-1.1314702458857008E-3</v>
      </c>
      <c r="J34" s="140">
        <v>-1.2548213596029467E-3</v>
      </c>
      <c r="K34" s="140">
        <v>-1.3839727814942537E-3</v>
      </c>
      <c r="L34" s="140">
        <v>-1.5183885608955436E-3</v>
      </c>
      <c r="M34" s="140">
        <v>-1.6879987618786268E-3</v>
      </c>
      <c r="N34" s="140">
        <v>-1.8255712563298022E-3</v>
      </c>
      <c r="O34" s="140">
        <v>-1.938641376056693E-3</v>
      </c>
      <c r="P34" s="140">
        <v>-2.0308247033780794E-3</v>
      </c>
      <c r="Q34" s="140">
        <v>-2.100641049656946E-3</v>
      </c>
      <c r="R34" s="140">
        <v>-2.1519583937001704E-3</v>
      </c>
      <c r="S34" s="140">
        <v>-2.1816530285133054E-3</v>
      </c>
      <c r="T34" s="140">
        <v>-2.2044952175749016E-3</v>
      </c>
      <c r="U34" s="140">
        <v>-2.2259292064116675E-3</v>
      </c>
      <c r="V34" s="140">
        <v>-2.2342196043967158E-3</v>
      </c>
      <c r="W34" s="140">
        <v>-2.236431407968904E-3</v>
      </c>
      <c r="X34" s="140">
        <v>-2.236431407968904E-3</v>
      </c>
      <c r="Y34" s="140">
        <v>-2.236431407968904E-3</v>
      </c>
      <c r="Z34" s="140">
        <v>-2.236431407968904E-3</v>
      </c>
      <c r="AA34" s="140">
        <v>-2.236431407968904E-3</v>
      </c>
      <c r="AB34" s="140">
        <v>-2.236431407968904E-3</v>
      </c>
      <c r="AC34" s="140">
        <v>-2.236431407968904E-3</v>
      </c>
      <c r="AD34" s="140">
        <v>-2.236431407968904E-3</v>
      </c>
      <c r="AE34" s="140">
        <v>-2.236431407968904E-3</v>
      </c>
      <c r="AF34" s="140">
        <v>-2.236431407968904E-3</v>
      </c>
      <c r="AG34" s="140">
        <v>-2.236431407968904E-3</v>
      </c>
      <c r="AH34" s="140">
        <v>-2.236431407968904E-3</v>
      </c>
      <c r="AI34" s="140">
        <v>-2.236431407968904E-3</v>
      </c>
      <c r="AJ34" s="140">
        <v>-2.236431407968904E-3</v>
      </c>
      <c r="AK34" s="140">
        <v>-2.236431407968904E-3</v>
      </c>
      <c r="AL34" s="140">
        <v>-2.236431407968904E-3</v>
      </c>
      <c r="AM34" s="140">
        <v>-2.236431407968904E-3</v>
      </c>
      <c r="AN34" s="140">
        <v>-2.236431407968904E-3</v>
      </c>
      <c r="AO34" s="140">
        <v>-2.236431407968904E-3</v>
      </c>
      <c r="AP34" s="140">
        <v>-2.236431407968904E-3</v>
      </c>
      <c r="AQ34" s="140">
        <v>-2.236431407968904E-3</v>
      </c>
      <c r="AR34" s="140">
        <v>-2.236431407968904E-3</v>
      </c>
      <c r="AS34" s="140">
        <v>-2.236431407968904E-3</v>
      </c>
      <c r="AT34" s="140">
        <v>-2.236431407968904E-3</v>
      </c>
      <c r="AU34" s="140">
        <v>-2.236431407968904E-3</v>
      </c>
      <c r="AV34" s="140">
        <v>-2.236431407968904E-3</v>
      </c>
      <c r="AW34" s="140">
        <v>-2.236431407968904E-3</v>
      </c>
      <c r="AX34" s="35"/>
      <c r="AY34" s="35"/>
      <c r="AZ34" s="35"/>
      <c r="BA34" s="35"/>
      <c r="BB34" s="35"/>
      <c r="BC34" s="35"/>
      <c r="BD34" s="35"/>
      <c r="BP34" s="22" t="s">
        <v>396</v>
      </c>
    </row>
    <row r="35" spans="1:68" ht="16.5" x14ac:dyDescent="0.3">
      <c r="A35" s="172"/>
      <c r="B35" s="4" t="s">
        <v>333</v>
      </c>
      <c r="D35" s="4" t="s">
        <v>42</v>
      </c>
      <c r="E35" s="140">
        <v>-7.302202701648372E-3</v>
      </c>
      <c r="F35" s="140">
        <v>-8.1933356235129942E-3</v>
      </c>
      <c r="G35" s="140">
        <v>-9.1277709900637292E-3</v>
      </c>
      <c r="H35" s="140">
        <v>-1.009197591139387E-2</v>
      </c>
      <c r="I35" s="140">
        <v>-1.128480927550971E-2</v>
      </c>
      <c r="J35" s="140">
        <v>-1.2515193483002191E-2</v>
      </c>
      <c r="K35" s="140">
        <v>-1.380347072259731E-2</v>
      </c>
      <c r="L35" s="140">
        <v>-1.5144311096627162E-2</v>
      </c>
      <c r="M35" s="140">
        <v>-1.6836407815802274E-2</v>
      </c>
      <c r="N35" s="140">
        <v>-1.8208626417857816E-2</v>
      </c>
      <c r="O35" s="140">
        <v>-1.9336458691136791E-2</v>
      </c>
      <c r="P35" s="140">
        <v>-2.0256091425336919E-2</v>
      </c>
      <c r="Q35" s="140">
        <v>-2.0952407883466882E-2</v>
      </c>
      <c r="R35" s="140">
        <v>-2.1464068467171707E-2</v>
      </c>
      <c r="S35" s="140">
        <v>-2.1760040888362631E-2</v>
      </c>
      <c r="T35" s="140">
        <v>-2.1987677467791546E-2</v>
      </c>
      <c r="U35" s="140">
        <v>-2.2201280458694118E-2</v>
      </c>
      <c r="V35" s="140">
        <v>-2.2283899415849746E-2</v>
      </c>
      <c r="W35" s="140">
        <v>-2.2305941410081732E-2</v>
      </c>
      <c r="X35" s="140">
        <v>-2.2305941410081732E-2</v>
      </c>
      <c r="Y35" s="140">
        <v>-2.2305941410081732E-2</v>
      </c>
      <c r="Z35" s="140">
        <v>-2.2305941410081732E-2</v>
      </c>
      <c r="AA35" s="140">
        <v>-2.2305941410081732E-2</v>
      </c>
      <c r="AB35" s="140">
        <v>-2.2305941410081732E-2</v>
      </c>
      <c r="AC35" s="140">
        <v>-2.2305941410081732E-2</v>
      </c>
      <c r="AD35" s="140">
        <v>-2.2305941410081732E-2</v>
      </c>
      <c r="AE35" s="140">
        <v>-2.2305941410081732E-2</v>
      </c>
      <c r="AF35" s="140">
        <v>-2.2305941410081732E-2</v>
      </c>
      <c r="AG35" s="140">
        <v>-2.2305941410081732E-2</v>
      </c>
      <c r="AH35" s="140">
        <v>-2.2305941410081732E-2</v>
      </c>
      <c r="AI35" s="140">
        <v>-2.2305941410081732E-2</v>
      </c>
      <c r="AJ35" s="140">
        <v>-2.2305941410081732E-2</v>
      </c>
      <c r="AK35" s="140">
        <v>-2.2305941410081732E-2</v>
      </c>
      <c r="AL35" s="140">
        <v>-2.2305941410081732E-2</v>
      </c>
      <c r="AM35" s="140">
        <v>-2.2305941410081732E-2</v>
      </c>
      <c r="AN35" s="140">
        <v>-2.2305941410081732E-2</v>
      </c>
      <c r="AO35" s="140">
        <v>-2.2305941410081732E-2</v>
      </c>
      <c r="AP35" s="140">
        <v>-2.2305941410081732E-2</v>
      </c>
      <c r="AQ35" s="140">
        <v>-2.2305941410081732E-2</v>
      </c>
      <c r="AR35" s="140">
        <v>-2.2305941410081732E-2</v>
      </c>
      <c r="AS35" s="140">
        <v>-2.2305941410081732E-2</v>
      </c>
      <c r="AT35" s="140">
        <v>-2.2305941410081732E-2</v>
      </c>
      <c r="AU35" s="140">
        <v>-2.2305941410081732E-2</v>
      </c>
      <c r="AV35" s="140">
        <v>-2.2305941410081732E-2</v>
      </c>
      <c r="AW35" s="140">
        <v>-2.2305941410081732E-2</v>
      </c>
      <c r="AX35" s="35"/>
      <c r="AY35" s="35"/>
      <c r="AZ35" s="35"/>
      <c r="BA35" s="35"/>
      <c r="BB35" s="35"/>
      <c r="BC35" s="35"/>
      <c r="BD35" s="35"/>
      <c r="BP35" s="22" t="s">
        <v>397</v>
      </c>
    </row>
    <row r="36" spans="1:68" x14ac:dyDescent="0.3">
      <c r="A36" s="172"/>
      <c r="B36" s="4" t="s">
        <v>215</v>
      </c>
      <c r="D36" s="4" t="s">
        <v>90</v>
      </c>
      <c r="E36" s="140">
        <v>0</v>
      </c>
      <c r="F36" s="140">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0">
        <v>0</v>
      </c>
      <c r="AC36" s="140">
        <v>0</v>
      </c>
      <c r="AD36" s="140">
        <v>0</v>
      </c>
      <c r="AE36" s="140">
        <v>0</v>
      </c>
      <c r="AF36" s="140">
        <v>0</v>
      </c>
      <c r="AG36" s="140">
        <v>0</v>
      </c>
      <c r="AH36" s="140">
        <v>0</v>
      </c>
      <c r="AI36" s="140">
        <v>0</v>
      </c>
      <c r="AJ36" s="140">
        <v>0</v>
      </c>
      <c r="AK36" s="140">
        <v>0</v>
      </c>
      <c r="AL36" s="140">
        <v>0</v>
      </c>
      <c r="AM36" s="140">
        <v>0</v>
      </c>
      <c r="AN36" s="140">
        <v>0</v>
      </c>
      <c r="AO36" s="140">
        <v>0</v>
      </c>
      <c r="AP36" s="140">
        <v>0</v>
      </c>
      <c r="AQ36" s="140">
        <v>0</v>
      </c>
      <c r="AR36" s="140">
        <v>0</v>
      </c>
      <c r="AS36" s="140">
        <v>0</v>
      </c>
      <c r="AT36" s="140">
        <v>0</v>
      </c>
      <c r="AU36" s="140">
        <v>0</v>
      </c>
      <c r="AV36" s="140">
        <v>0</v>
      </c>
      <c r="AW36" s="140">
        <v>0</v>
      </c>
      <c r="AX36" s="68"/>
      <c r="AY36" s="68"/>
      <c r="AZ36" s="68"/>
      <c r="BA36" s="68"/>
      <c r="BB36" s="68"/>
      <c r="BC36" s="68"/>
      <c r="BD36" s="68"/>
      <c r="BP36" s="22" t="s">
        <v>398</v>
      </c>
    </row>
    <row r="37" spans="1:68" x14ac:dyDescent="0.3">
      <c r="C37" s="36"/>
      <c r="BP37" s="22" t="s">
        <v>399</v>
      </c>
    </row>
    <row r="38" spans="1:68" ht="16.5" x14ac:dyDescent="0.3">
      <c r="A38" s="85"/>
      <c r="C38" s="36"/>
    </row>
    <row r="39" spans="1:68" ht="16.5" x14ac:dyDescent="0.3">
      <c r="A39" s="85">
        <v>1</v>
      </c>
      <c r="B39" s="4" t="s">
        <v>334</v>
      </c>
    </row>
    <row r="40" spans="1:68" x14ac:dyDescent="0.3">
      <c r="B40" s="129" t="s">
        <v>154</v>
      </c>
    </row>
    <row r="41" spans="1:68" x14ac:dyDescent="0.3">
      <c r="B41" s="4" t="s">
        <v>318</v>
      </c>
    </row>
    <row r="42" spans="1:68" x14ac:dyDescent="0.3">
      <c r="B42" s="4" t="s">
        <v>335</v>
      </c>
    </row>
    <row r="43" spans="1:68" ht="16.5" x14ac:dyDescent="0.3">
      <c r="A43" s="85">
        <v>2</v>
      </c>
      <c r="B43" s="69" t="s">
        <v>153</v>
      </c>
    </row>
    <row r="48" spans="1:68"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sqref="A1:XFD1048576"/>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6" t="s">
        <v>11</v>
      </c>
      <c r="B5" s="132" t="s">
        <v>199</v>
      </c>
      <c r="C5" s="135" t="s">
        <v>354</v>
      </c>
    </row>
    <row r="6" spans="1:3" x14ac:dyDescent="0.25">
      <c r="A6" s="177"/>
      <c r="B6" s="133" t="s">
        <v>197</v>
      </c>
      <c r="C6" s="136"/>
    </row>
    <row r="7" spans="1:3" x14ac:dyDescent="0.25">
      <c r="A7" s="177"/>
      <c r="B7" s="133" t="s">
        <v>197</v>
      </c>
      <c r="C7" s="136"/>
    </row>
    <row r="8" spans="1:3" x14ac:dyDescent="0.25">
      <c r="A8" s="177"/>
      <c r="B8" s="133" t="s">
        <v>197</v>
      </c>
      <c r="C8" s="136"/>
    </row>
    <row r="9" spans="1:3" x14ac:dyDescent="0.25">
      <c r="A9" s="177"/>
      <c r="B9" s="133" t="s">
        <v>197</v>
      </c>
      <c r="C9" s="136"/>
    </row>
    <row r="10" spans="1:3" ht="15.75" thickBot="1" x14ac:dyDescent="0.3">
      <c r="A10" s="178"/>
      <c r="B10" s="134" t="s">
        <v>196</v>
      </c>
      <c r="C10" s="137"/>
    </row>
    <row r="11" spans="1:3" x14ac:dyDescent="0.25">
      <c r="A11" s="179" t="s">
        <v>307</v>
      </c>
      <c r="B11" s="132" t="s">
        <v>211</v>
      </c>
      <c r="C11" s="135"/>
    </row>
    <row r="12" spans="1:3" x14ac:dyDescent="0.25">
      <c r="A12" s="180"/>
      <c r="B12" s="133" t="s">
        <v>212</v>
      </c>
      <c r="C12" s="136"/>
    </row>
    <row r="13" spans="1:3" ht="90" x14ac:dyDescent="0.25">
      <c r="A13" s="180"/>
      <c r="B13" s="133" t="s">
        <v>213</v>
      </c>
      <c r="C13" s="136" t="s">
        <v>352</v>
      </c>
    </row>
    <row r="14" spans="1:3" ht="90" x14ac:dyDescent="0.25">
      <c r="A14" s="180"/>
      <c r="B14" s="133" t="s">
        <v>214</v>
      </c>
      <c r="C14" s="136" t="s">
        <v>353</v>
      </c>
    </row>
    <row r="15" spans="1:3" ht="94.5" x14ac:dyDescent="0.25">
      <c r="A15" s="180"/>
      <c r="B15" s="133" t="s">
        <v>331</v>
      </c>
      <c r="C15" s="136" t="s">
        <v>355</v>
      </c>
    </row>
    <row r="16" spans="1:3" ht="90" x14ac:dyDescent="0.25">
      <c r="A16" s="180"/>
      <c r="B16" s="133" t="s">
        <v>332</v>
      </c>
      <c r="C16" s="136" t="s">
        <v>357</v>
      </c>
    </row>
    <row r="17" spans="1:3" ht="105" x14ac:dyDescent="0.25">
      <c r="A17" s="180"/>
      <c r="B17" s="133" t="s">
        <v>333</v>
      </c>
      <c r="C17" s="136" t="s">
        <v>358</v>
      </c>
    </row>
    <row r="18" spans="1:3" ht="90.75" thickBot="1" x14ac:dyDescent="0.3">
      <c r="A18" s="181"/>
      <c r="B18" s="134" t="s">
        <v>215</v>
      </c>
      <c r="C18" s="137" t="s">
        <v>356</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88" sqref="E88:F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6" width="13.140625" style="4" customWidth="1"/>
    <col min="57" max="16384" width="9.140625" style="22"/>
  </cols>
  <sheetData>
    <row r="1" spans="1:56" x14ac:dyDescent="0.3">
      <c r="A1" s="2"/>
      <c r="B1" s="3" t="s">
        <v>301</v>
      </c>
      <c r="C1" s="3" t="s">
        <v>343</v>
      </c>
      <c r="D1" s="3"/>
      <c r="E1" s="3" t="str">
        <f>'Option summary'!G2&amp;" - "&amp;'Option summary'!G3</f>
        <v>East Midlands - 33kV Transformer (GM)</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34.396963977578828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66.055852535866492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93.590208529850827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132.97207359608024</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v>-4.2565999999999997</v>
      </c>
      <c r="F13" s="62">
        <v>-4.2141999999999999</v>
      </c>
      <c r="G13" s="62">
        <v>-4.1700999999999997</v>
      </c>
      <c r="H13" s="62">
        <v>-4.1250999999999998</v>
      </c>
      <c r="I13" s="62">
        <v>-4.0808</v>
      </c>
      <c r="J13" s="62">
        <v>-4.0373999999999999</v>
      </c>
      <c r="K13" s="62">
        <v>-3.9923999999999999</v>
      </c>
      <c r="L13" s="62">
        <v>-3.9487999999999999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-4.2565999999999997</v>
      </c>
      <c r="F18" s="59">
        <f t="shared" ref="F18:AW18" si="0">SUM(F13:F17)</f>
        <v>-4.2141999999999999</v>
      </c>
      <c r="G18" s="59">
        <f t="shared" si="0"/>
        <v>-4.1700999999999997</v>
      </c>
      <c r="H18" s="59">
        <f t="shared" si="0"/>
        <v>-4.1250999999999998</v>
      </c>
      <c r="I18" s="59">
        <f t="shared" si="0"/>
        <v>-4.0808</v>
      </c>
      <c r="J18" s="59">
        <f t="shared" si="0"/>
        <v>-4.0373999999999999</v>
      </c>
      <c r="K18" s="59">
        <f t="shared" si="0"/>
        <v>-3.9923999999999999</v>
      </c>
      <c r="L18" s="59">
        <f t="shared" si="0"/>
        <v>-3.9487999999999999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62">
        <v>0</v>
      </c>
      <c r="F19" s="62">
        <v>0.11892236429408809</v>
      </c>
      <c r="G19" s="62">
        <v>0.22317753869674373</v>
      </c>
      <c r="H19" s="62">
        <v>0.33191420681640843</v>
      </c>
      <c r="I19" s="62">
        <v>0.47151082016979934</v>
      </c>
      <c r="J19" s="62">
        <v>0.61444043127277292</v>
      </c>
      <c r="K19" s="62">
        <v>0.78456276307839068</v>
      </c>
      <c r="L19" s="62">
        <v>0.97260688807356854</v>
      </c>
      <c r="M19" s="62">
        <v>1.1919547645993935</v>
      </c>
      <c r="N19" s="62">
        <v>1.3063240822450681</v>
      </c>
      <c r="O19" s="62">
        <v>1.4062060159761054</v>
      </c>
      <c r="P19" s="62">
        <v>1.4901306786988768</v>
      </c>
      <c r="Q19" s="62">
        <v>1.5605591029015011</v>
      </c>
      <c r="R19" s="62">
        <v>1.6189153921104293</v>
      </c>
      <c r="S19" s="62">
        <v>1.6590491972866275</v>
      </c>
      <c r="T19" s="62">
        <v>1.6915648106279861</v>
      </c>
      <c r="U19" s="62">
        <v>1.7225527101908247</v>
      </c>
      <c r="V19" s="62">
        <v>1.7344467893818658</v>
      </c>
      <c r="W19" s="62">
        <v>1.737746138650583</v>
      </c>
      <c r="X19" s="62">
        <v>1.737746138650583</v>
      </c>
      <c r="Y19" s="62">
        <v>1.737746138650583</v>
      </c>
      <c r="Z19" s="62">
        <v>1.737746138650583</v>
      </c>
      <c r="AA19" s="62">
        <v>1.737746138650583</v>
      </c>
      <c r="AB19" s="62">
        <v>1.737746138650583</v>
      </c>
      <c r="AC19" s="62">
        <v>1.737746138650583</v>
      </c>
      <c r="AD19" s="62">
        <v>1.737746138650583</v>
      </c>
      <c r="AE19" s="62">
        <v>1.737746138650583</v>
      </c>
      <c r="AF19" s="62">
        <v>1.737746138650583</v>
      </c>
      <c r="AG19" s="62">
        <v>1.737746138650583</v>
      </c>
      <c r="AH19" s="62">
        <v>1.737746138650583</v>
      </c>
      <c r="AI19" s="62">
        <v>1.737746138650583</v>
      </c>
      <c r="AJ19" s="62">
        <v>1.737746138650583</v>
      </c>
      <c r="AK19" s="62">
        <v>1.737746138650583</v>
      </c>
      <c r="AL19" s="62">
        <v>1.737746138650583</v>
      </c>
      <c r="AM19" s="62">
        <v>1.737746138650583</v>
      </c>
      <c r="AN19" s="62">
        <v>1.737746138650583</v>
      </c>
      <c r="AO19" s="62">
        <v>1.737746138650583</v>
      </c>
      <c r="AP19" s="62">
        <v>1.737746138650583</v>
      </c>
      <c r="AQ19" s="62">
        <v>1.737746138650583</v>
      </c>
      <c r="AR19" s="62">
        <v>1.737746138650583</v>
      </c>
      <c r="AS19" s="62">
        <v>1.737746138650583</v>
      </c>
      <c r="AT19" s="62">
        <v>1.737746138650583</v>
      </c>
      <c r="AU19" s="62">
        <v>1.737746138650583</v>
      </c>
      <c r="AV19" s="62">
        <v>1.737746138650583</v>
      </c>
      <c r="AW19" s="62">
        <v>1.737746138650583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0.11892236429408809</v>
      </c>
      <c r="G25" s="67">
        <f t="shared" si="1"/>
        <v>0.22317753869674373</v>
      </c>
      <c r="H25" s="67">
        <f t="shared" si="1"/>
        <v>0.33191420681640843</v>
      </c>
      <c r="I25" s="67">
        <f t="shared" si="1"/>
        <v>0.47151082016979934</v>
      </c>
      <c r="J25" s="67">
        <f t="shared" si="1"/>
        <v>0.61444043127277292</v>
      </c>
      <c r="K25" s="67">
        <f t="shared" si="1"/>
        <v>0.78456276307839068</v>
      </c>
      <c r="L25" s="67">
        <f t="shared" si="1"/>
        <v>0.97260688807356854</v>
      </c>
      <c r="M25" s="67">
        <f t="shared" si="1"/>
        <v>1.1919547645993935</v>
      </c>
      <c r="N25" s="67">
        <f t="shared" si="1"/>
        <v>1.3063240822450681</v>
      </c>
      <c r="O25" s="67">
        <f t="shared" si="1"/>
        <v>1.4062060159761054</v>
      </c>
      <c r="P25" s="67">
        <f t="shared" si="1"/>
        <v>1.4901306786988768</v>
      </c>
      <c r="Q25" s="67">
        <f t="shared" si="1"/>
        <v>1.5605591029015011</v>
      </c>
      <c r="R25" s="67">
        <f t="shared" si="1"/>
        <v>1.6189153921104293</v>
      </c>
      <c r="S25" s="67">
        <f t="shared" si="1"/>
        <v>1.6590491972866275</v>
      </c>
      <c r="T25" s="67">
        <f t="shared" si="1"/>
        <v>1.6915648106279861</v>
      </c>
      <c r="U25" s="67">
        <f t="shared" si="1"/>
        <v>1.7225527101908247</v>
      </c>
      <c r="V25" s="67">
        <f t="shared" si="1"/>
        <v>1.7344467893818658</v>
      </c>
      <c r="W25" s="67">
        <f t="shared" si="1"/>
        <v>1.737746138650583</v>
      </c>
      <c r="X25" s="67">
        <f t="shared" si="1"/>
        <v>1.737746138650583</v>
      </c>
      <c r="Y25" s="67">
        <f t="shared" si="1"/>
        <v>1.737746138650583</v>
      </c>
      <c r="Z25" s="67">
        <f t="shared" si="1"/>
        <v>1.737746138650583</v>
      </c>
      <c r="AA25" s="67">
        <f t="shared" si="1"/>
        <v>1.737746138650583</v>
      </c>
      <c r="AB25" s="67">
        <f t="shared" si="1"/>
        <v>1.737746138650583</v>
      </c>
      <c r="AC25" s="67">
        <f t="shared" si="1"/>
        <v>1.737746138650583</v>
      </c>
      <c r="AD25" s="67">
        <f t="shared" si="1"/>
        <v>1.737746138650583</v>
      </c>
      <c r="AE25" s="67">
        <f t="shared" si="1"/>
        <v>1.737746138650583</v>
      </c>
      <c r="AF25" s="67">
        <f t="shared" si="1"/>
        <v>1.737746138650583</v>
      </c>
      <c r="AG25" s="67">
        <f t="shared" si="1"/>
        <v>1.737746138650583</v>
      </c>
      <c r="AH25" s="67">
        <f t="shared" si="1"/>
        <v>1.737746138650583</v>
      </c>
      <c r="AI25" s="67">
        <f t="shared" si="1"/>
        <v>1.737746138650583</v>
      </c>
      <c r="AJ25" s="67">
        <f t="shared" si="1"/>
        <v>1.737746138650583</v>
      </c>
      <c r="AK25" s="67">
        <f t="shared" si="1"/>
        <v>1.737746138650583</v>
      </c>
      <c r="AL25" s="67">
        <f t="shared" si="1"/>
        <v>1.737746138650583</v>
      </c>
      <c r="AM25" s="67">
        <f t="shared" si="1"/>
        <v>1.737746138650583</v>
      </c>
      <c r="AN25" s="67">
        <f t="shared" si="1"/>
        <v>1.737746138650583</v>
      </c>
      <c r="AO25" s="67">
        <f t="shared" si="1"/>
        <v>1.737746138650583</v>
      </c>
      <c r="AP25" s="67">
        <f t="shared" si="1"/>
        <v>1.737746138650583</v>
      </c>
      <c r="AQ25" s="67">
        <f t="shared" si="1"/>
        <v>1.737746138650583</v>
      </c>
      <c r="AR25" s="67">
        <f t="shared" si="1"/>
        <v>1.737746138650583</v>
      </c>
      <c r="AS25" s="67">
        <f t="shared" si="1"/>
        <v>1.737746138650583</v>
      </c>
      <c r="AT25" s="67">
        <f t="shared" si="1"/>
        <v>1.737746138650583</v>
      </c>
      <c r="AU25" s="67">
        <f t="shared" si="1"/>
        <v>1.737746138650583</v>
      </c>
      <c r="AV25" s="67">
        <f t="shared" si="1"/>
        <v>1.737746138650583</v>
      </c>
      <c r="AW25" s="67">
        <f t="shared" si="1"/>
        <v>1.737746138650583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-4.2565999999999997</v>
      </c>
      <c r="F26" s="59">
        <f t="shared" ref="F26:BD26" si="2">F18+F25</f>
        <v>-4.0952776357059122</v>
      </c>
      <c r="G26" s="59">
        <f t="shared" si="2"/>
        <v>-3.9469224613032559</v>
      </c>
      <c r="H26" s="59">
        <f t="shared" si="2"/>
        <v>-3.7931857931835915</v>
      </c>
      <c r="I26" s="59">
        <f t="shared" si="2"/>
        <v>-3.6092891798302005</v>
      </c>
      <c r="J26" s="59">
        <f t="shared" si="2"/>
        <v>-3.4229595687272267</v>
      </c>
      <c r="K26" s="59">
        <f t="shared" si="2"/>
        <v>-3.207837236921609</v>
      </c>
      <c r="L26" s="59">
        <f t="shared" si="2"/>
        <v>-2.9761931119264311</v>
      </c>
      <c r="M26" s="59">
        <f t="shared" si="2"/>
        <v>1.1919547645993935</v>
      </c>
      <c r="N26" s="59">
        <f t="shared" si="2"/>
        <v>1.3063240822450681</v>
      </c>
      <c r="O26" s="59">
        <f t="shared" si="2"/>
        <v>1.4062060159761054</v>
      </c>
      <c r="P26" s="59">
        <f t="shared" si="2"/>
        <v>1.4901306786988768</v>
      </c>
      <c r="Q26" s="59">
        <f t="shared" si="2"/>
        <v>1.5605591029015011</v>
      </c>
      <c r="R26" s="59">
        <f t="shared" si="2"/>
        <v>1.6189153921104293</v>
      </c>
      <c r="S26" s="59">
        <f t="shared" si="2"/>
        <v>1.6590491972866275</v>
      </c>
      <c r="T26" s="59">
        <f t="shared" si="2"/>
        <v>1.6915648106279861</v>
      </c>
      <c r="U26" s="59">
        <f t="shared" si="2"/>
        <v>1.7225527101908247</v>
      </c>
      <c r="V26" s="59">
        <f t="shared" si="2"/>
        <v>1.7344467893818658</v>
      </c>
      <c r="W26" s="59">
        <f t="shared" si="2"/>
        <v>1.737746138650583</v>
      </c>
      <c r="X26" s="59">
        <f t="shared" si="2"/>
        <v>1.737746138650583</v>
      </c>
      <c r="Y26" s="59">
        <f t="shared" si="2"/>
        <v>1.737746138650583</v>
      </c>
      <c r="Z26" s="59">
        <f t="shared" si="2"/>
        <v>1.737746138650583</v>
      </c>
      <c r="AA26" s="59">
        <f t="shared" si="2"/>
        <v>1.737746138650583</v>
      </c>
      <c r="AB26" s="59">
        <f t="shared" si="2"/>
        <v>1.737746138650583</v>
      </c>
      <c r="AC26" s="59">
        <f t="shared" si="2"/>
        <v>1.737746138650583</v>
      </c>
      <c r="AD26" s="59">
        <f t="shared" si="2"/>
        <v>1.737746138650583</v>
      </c>
      <c r="AE26" s="59">
        <f t="shared" si="2"/>
        <v>1.737746138650583</v>
      </c>
      <c r="AF26" s="59">
        <f t="shared" si="2"/>
        <v>1.737746138650583</v>
      </c>
      <c r="AG26" s="59">
        <f t="shared" si="2"/>
        <v>1.737746138650583</v>
      </c>
      <c r="AH26" s="59">
        <f t="shared" si="2"/>
        <v>1.737746138650583</v>
      </c>
      <c r="AI26" s="59">
        <f t="shared" si="2"/>
        <v>1.737746138650583</v>
      </c>
      <c r="AJ26" s="59">
        <f t="shared" si="2"/>
        <v>1.737746138650583</v>
      </c>
      <c r="AK26" s="59">
        <f t="shared" si="2"/>
        <v>1.737746138650583</v>
      </c>
      <c r="AL26" s="59">
        <f t="shared" si="2"/>
        <v>1.737746138650583</v>
      </c>
      <c r="AM26" s="59">
        <f t="shared" si="2"/>
        <v>1.737746138650583</v>
      </c>
      <c r="AN26" s="59">
        <f t="shared" si="2"/>
        <v>1.737746138650583</v>
      </c>
      <c r="AO26" s="59">
        <f t="shared" si="2"/>
        <v>1.737746138650583</v>
      </c>
      <c r="AP26" s="59">
        <f t="shared" si="2"/>
        <v>1.737746138650583</v>
      </c>
      <c r="AQ26" s="59">
        <f t="shared" si="2"/>
        <v>1.737746138650583</v>
      </c>
      <c r="AR26" s="59">
        <f t="shared" si="2"/>
        <v>1.737746138650583</v>
      </c>
      <c r="AS26" s="59">
        <f t="shared" si="2"/>
        <v>1.737746138650583</v>
      </c>
      <c r="AT26" s="59">
        <f t="shared" si="2"/>
        <v>1.737746138650583</v>
      </c>
      <c r="AU26" s="59">
        <f t="shared" si="2"/>
        <v>1.737746138650583</v>
      </c>
      <c r="AV26" s="59">
        <f t="shared" si="2"/>
        <v>1.737746138650583</v>
      </c>
      <c r="AW26" s="59">
        <f t="shared" si="2"/>
        <v>1.737746138650583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-3.4052799999999999</v>
      </c>
      <c r="F28" s="34">
        <f t="shared" ref="F28:AW28" si="4">F26*F27</f>
        <v>-3.2762221085647298</v>
      </c>
      <c r="G28" s="34">
        <f t="shared" si="4"/>
        <v>-3.1575379690426049</v>
      </c>
      <c r="H28" s="34">
        <f t="shared" si="4"/>
        <v>-3.0345486345468733</v>
      </c>
      <c r="I28" s="34">
        <f t="shared" si="4"/>
        <v>-2.8874313438641606</v>
      </c>
      <c r="J28" s="34">
        <f t="shared" si="4"/>
        <v>-2.7383676549817815</v>
      </c>
      <c r="K28" s="34">
        <f t="shared" si="4"/>
        <v>-2.5662697895372872</v>
      </c>
      <c r="L28" s="34">
        <f t="shared" si="4"/>
        <v>-2.380954489541145</v>
      </c>
      <c r="M28" s="34">
        <f t="shared" si="4"/>
        <v>0.95356381167951487</v>
      </c>
      <c r="N28" s="34">
        <f t="shared" si="4"/>
        <v>1.0450592657960545</v>
      </c>
      <c r="O28" s="34">
        <f t="shared" si="4"/>
        <v>1.1249648127808844</v>
      </c>
      <c r="P28" s="34">
        <f t="shared" si="4"/>
        <v>1.1921045429591015</v>
      </c>
      <c r="Q28" s="34">
        <f t="shared" si="4"/>
        <v>1.2484472823212009</v>
      </c>
      <c r="R28" s="34">
        <f t="shared" si="4"/>
        <v>1.2951323136883435</v>
      </c>
      <c r="S28" s="34">
        <f t="shared" si="4"/>
        <v>1.327239357829302</v>
      </c>
      <c r="T28" s="34">
        <f t="shared" si="4"/>
        <v>1.353251848502389</v>
      </c>
      <c r="U28" s="34">
        <f t="shared" si="4"/>
        <v>1.3780421681526598</v>
      </c>
      <c r="V28" s="34">
        <f t="shared" si="4"/>
        <v>1.3875574315054928</v>
      </c>
      <c r="W28" s="34">
        <f t="shared" si="4"/>
        <v>1.3901969109204666</v>
      </c>
      <c r="X28" s="34">
        <f t="shared" si="4"/>
        <v>1.3901969109204666</v>
      </c>
      <c r="Y28" s="34">
        <f t="shared" si="4"/>
        <v>1.3901969109204666</v>
      </c>
      <c r="Z28" s="34">
        <f t="shared" si="4"/>
        <v>1.3901969109204666</v>
      </c>
      <c r="AA28" s="34">
        <f t="shared" si="4"/>
        <v>1.3901969109204666</v>
      </c>
      <c r="AB28" s="34">
        <f t="shared" si="4"/>
        <v>1.3901969109204666</v>
      </c>
      <c r="AC28" s="34">
        <f t="shared" si="4"/>
        <v>1.3901969109204666</v>
      </c>
      <c r="AD28" s="34">
        <f t="shared" si="4"/>
        <v>1.3901969109204666</v>
      </c>
      <c r="AE28" s="34">
        <f t="shared" si="4"/>
        <v>1.3901969109204666</v>
      </c>
      <c r="AF28" s="34">
        <f t="shared" si="4"/>
        <v>1.3901969109204666</v>
      </c>
      <c r="AG28" s="34">
        <f t="shared" si="4"/>
        <v>1.3901969109204666</v>
      </c>
      <c r="AH28" s="34">
        <f t="shared" si="4"/>
        <v>1.3901969109204666</v>
      </c>
      <c r="AI28" s="34">
        <f t="shared" si="4"/>
        <v>1.3901969109204666</v>
      </c>
      <c r="AJ28" s="34">
        <f t="shared" si="4"/>
        <v>1.3901969109204666</v>
      </c>
      <c r="AK28" s="34">
        <f t="shared" si="4"/>
        <v>1.3901969109204666</v>
      </c>
      <c r="AL28" s="34">
        <f t="shared" si="4"/>
        <v>1.3901969109204666</v>
      </c>
      <c r="AM28" s="34">
        <f t="shared" si="4"/>
        <v>1.3901969109204666</v>
      </c>
      <c r="AN28" s="34">
        <f t="shared" si="4"/>
        <v>1.3901969109204666</v>
      </c>
      <c r="AO28" s="34">
        <f t="shared" si="4"/>
        <v>1.3901969109204666</v>
      </c>
      <c r="AP28" s="34">
        <f t="shared" si="4"/>
        <v>1.3901969109204666</v>
      </c>
      <c r="AQ28" s="34">
        <f t="shared" si="4"/>
        <v>1.3901969109204666</v>
      </c>
      <c r="AR28" s="34">
        <f t="shared" si="4"/>
        <v>1.3901969109204666</v>
      </c>
      <c r="AS28" s="34">
        <f t="shared" si="4"/>
        <v>1.3901969109204666</v>
      </c>
      <c r="AT28" s="34">
        <f t="shared" si="4"/>
        <v>1.3901969109204666</v>
      </c>
      <c r="AU28" s="34">
        <f t="shared" si="4"/>
        <v>1.3901969109204666</v>
      </c>
      <c r="AV28" s="34">
        <f t="shared" si="4"/>
        <v>1.3901969109204666</v>
      </c>
      <c r="AW28" s="34">
        <f t="shared" si="4"/>
        <v>1.3901969109204666</v>
      </c>
      <c r="AX28" s="34"/>
      <c r="AY28" s="34"/>
      <c r="AZ28" s="34"/>
      <c r="BA28" s="34"/>
      <c r="BB28" s="34"/>
      <c r="BC28" s="34"/>
      <c r="BD28" s="34"/>
    </row>
    <row r="29" spans="1:56" x14ac:dyDescent="0.3">
      <c r="A29" s="115"/>
      <c r="B29" s="9" t="s">
        <v>92</v>
      </c>
      <c r="C29" s="11" t="s">
        <v>44</v>
      </c>
      <c r="D29" s="9" t="s">
        <v>40</v>
      </c>
      <c r="E29" s="34">
        <f>E26-E28</f>
        <v>-0.85131999999999985</v>
      </c>
      <c r="F29" s="34">
        <f t="shared" ref="F29:AW29" si="5">F26-F28</f>
        <v>-0.81905552714118235</v>
      </c>
      <c r="G29" s="34">
        <f t="shared" si="5"/>
        <v>-0.78938449226065099</v>
      </c>
      <c r="H29" s="34">
        <f t="shared" si="5"/>
        <v>-0.75863715863671821</v>
      </c>
      <c r="I29" s="34">
        <f t="shared" si="5"/>
        <v>-0.72185783596603992</v>
      </c>
      <c r="J29" s="34">
        <f t="shared" si="5"/>
        <v>-0.68459191374544526</v>
      </c>
      <c r="K29" s="34">
        <f t="shared" si="5"/>
        <v>-0.64156744738432181</v>
      </c>
      <c r="L29" s="34">
        <f t="shared" si="5"/>
        <v>-0.59523862238528613</v>
      </c>
      <c r="M29" s="34">
        <f t="shared" si="5"/>
        <v>0.23839095291987866</v>
      </c>
      <c r="N29" s="34">
        <f t="shared" si="5"/>
        <v>0.26126481644901367</v>
      </c>
      <c r="O29" s="34">
        <f t="shared" si="5"/>
        <v>0.28124120319522095</v>
      </c>
      <c r="P29" s="34">
        <f t="shared" si="5"/>
        <v>0.29802613573977532</v>
      </c>
      <c r="Q29" s="34">
        <f t="shared" si="5"/>
        <v>0.31211182058030018</v>
      </c>
      <c r="R29" s="34">
        <f t="shared" si="5"/>
        <v>0.32378307842208587</v>
      </c>
      <c r="S29" s="34">
        <f t="shared" si="5"/>
        <v>0.33180983945732545</v>
      </c>
      <c r="T29" s="34">
        <f t="shared" si="5"/>
        <v>0.33831296212559714</v>
      </c>
      <c r="U29" s="34">
        <f t="shared" si="5"/>
        <v>0.34451054203816489</v>
      </c>
      <c r="V29" s="34">
        <f t="shared" si="5"/>
        <v>0.34688935787637298</v>
      </c>
      <c r="W29" s="34">
        <f t="shared" si="5"/>
        <v>0.34754922773011643</v>
      </c>
      <c r="X29" s="34">
        <f t="shared" si="5"/>
        <v>0.34754922773011643</v>
      </c>
      <c r="Y29" s="34">
        <f t="shared" si="5"/>
        <v>0.34754922773011643</v>
      </c>
      <c r="Z29" s="34">
        <f t="shared" si="5"/>
        <v>0.34754922773011643</v>
      </c>
      <c r="AA29" s="34">
        <f t="shared" si="5"/>
        <v>0.34754922773011643</v>
      </c>
      <c r="AB29" s="34">
        <f t="shared" si="5"/>
        <v>0.34754922773011643</v>
      </c>
      <c r="AC29" s="34">
        <f t="shared" si="5"/>
        <v>0.34754922773011643</v>
      </c>
      <c r="AD29" s="34">
        <f t="shared" si="5"/>
        <v>0.34754922773011643</v>
      </c>
      <c r="AE29" s="34">
        <f t="shared" si="5"/>
        <v>0.34754922773011643</v>
      </c>
      <c r="AF29" s="34">
        <f t="shared" si="5"/>
        <v>0.34754922773011643</v>
      </c>
      <c r="AG29" s="34">
        <f t="shared" si="5"/>
        <v>0.34754922773011643</v>
      </c>
      <c r="AH29" s="34">
        <f t="shared" si="5"/>
        <v>0.34754922773011643</v>
      </c>
      <c r="AI29" s="34">
        <f t="shared" si="5"/>
        <v>0.34754922773011643</v>
      </c>
      <c r="AJ29" s="34">
        <f t="shared" si="5"/>
        <v>0.34754922773011643</v>
      </c>
      <c r="AK29" s="34">
        <f t="shared" si="5"/>
        <v>0.34754922773011643</v>
      </c>
      <c r="AL29" s="34">
        <f t="shared" si="5"/>
        <v>0.34754922773011643</v>
      </c>
      <c r="AM29" s="34">
        <f t="shared" si="5"/>
        <v>0.34754922773011643</v>
      </c>
      <c r="AN29" s="34">
        <f t="shared" si="5"/>
        <v>0.34754922773011643</v>
      </c>
      <c r="AO29" s="34">
        <f t="shared" si="5"/>
        <v>0.34754922773011643</v>
      </c>
      <c r="AP29" s="34">
        <f t="shared" si="5"/>
        <v>0.34754922773011643</v>
      </c>
      <c r="AQ29" s="34">
        <f t="shared" si="5"/>
        <v>0.34754922773011643</v>
      </c>
      <c r="AR29" s="34">
        <f t="shared" si="5"/>
        <v>0.34754922773011643</v>
      </c>
      <c r="AS29" s="34">
        <f t="shared" si="5"/>
        <v>0.34754922773011643</v>
      </c>
      <c r="AT29" s="34">
        <f t="shared" si="5"/>
        <v>0.34754922773011643</v>
      </c>
      <c r="AU29" s="34">
        <f t="shared" si="5"/>
        <v>0.34754922773011643</v>
      </c>
      <c r="AV29" s="34">
        <f t="shared" si="5"/>
        <v>0.34754922773011643</v>
      </c>
      <c r="AW29" s="34">
        <f t="shared" si="5"/>
        <v>0.34754922773011643</v>
      </c>
      <c r="AX29" s="34"/>
      <c r="AY29" s="34"/>
      <c r="AZ29" s="34"/>
      <c r="BA29" s="34"/>
      <c r="BB29" s="34"/>
      <c r="BC29" s="34"/>
      <c r="BD29" s="34"/>
    </row>
    <row r="30" spans="1:56" ht="16.5" hidden="1" customHeight="1" outlineLevel="1" x14ac:dyDescent="0.35">
      <c r="A30" s="115"/>
      <c r="B30" s="9" t="s">
        <v>1</v>
      </c>
      <c r="C30" s="11" t="s">
        <v>53</v>
      </c>
      <c r="D30" s="9" t="s">
        <v>40</v>
      </c>
      <c r="F30" s="34">
        <f>$E$28/'Fixed data'!$C$7</f>
        <v>-7.5672888888888887E-2</v>
      </c>
      <c r="G30" s="34">
        <f>$E$28/'Fixed data'!$C$7</f>
        <v>-7.5672888888888887E-2</v>
      </c>
      <c r="H30" s="34">
        <f>$E$28/'Fixed data'!$C$7</f>
        <v>-7.5672888888888887E-2</v>
      </c>
      <c r="I30" s="34">
        <f>$E$28/'Fixed data'!$C$7</f>
        <v>-7.5672888888888887E-2</v>
      </c>
      <c r="J30" s="34">
        <f>$E$28/'Fixed data'!$C$7</f>
        <v>-7.5672888888888887E-2</v>
      </c>
      <c r="K30" s="34">
        <f>$E$28/'Fixed data'!$C$7</f>
        <v>-7.5672888888888887E-2</v>
      </c>
      <c r="L30" s="34">
        <f>$E$28/'Fixed data'!$C$7</f>
        <v>-7.5672888888888887E-2</v>
      </c>
      <c r="M30" s="34">
        <f>$E$28/'Fixed data'!$C$7</f>
        <v>-7.5672888888888887E-2</v>
      </c>
      <c r="N30" s="34">
        <f>$E$28/'Fixed data'!$C$7</f>
        <v>-7.5672888888888887E-2</v>
      </c>
      <c r="O30" s="34">
        <f>$E$28/'Fixed data'!$C$7</f>
        <v>-7.5672888888888887E-2</v>
      </c>
      <c r="P30" s="34">
        <f>$E$28/'Fixed data'!$C$7</f>
        <v>-7.5672888888888887E-2</v>
      </c>
      <c r="Q30" s="34">
        <f>$E$28/'Fixed data'!$C$7</f>
        <v>-7.5672888888888887E-2</v>
      </c>
      <c r="R30" s="34">
        <f>$E$28/'Fixed data'!$C$7</f>
        <v>-7.5672888888888887E-2</v>
      </c>
      <c r="S30" s="34">
        <f>$E$28/'Fixed data'!$C$7</f>
        <v>-7.5672888888888887E-2</v>
      </c>
      <c r="T30" s="34">
        <f>$E$28/'Fixed data'!$C$7</f>
        <v>-7.5672888888888887E-2</v>
      </c>
      <c r="U30" s="34">
        <f>$E$28/'Fixed data'!$C$7</f>
        <v>-7.5672888888888887E-2</v>
      </c>
      <c r="V30" s="34">
        <f>$E$28/'Fixed data'!$C$7</f>
        <v>-7.5672888888888887E-2</v>
      </c>
      <c r="W30" s="34">
        <f>$E$28/'Fixed data'!$C$7</f>
        <v>-7.5672888888888887E-2</v>
      </c>
      <c r="X30" s="34">
        <f>$E$28/'Fixed data'!$C$7</f>
        <v>-7.5672888888888887E-2</v>
      </c>
      <c r="Y30" s="34">
        <f>$E$28/'Fixed data'!$C$7</f>
        <v>-7.5672888888888887E-2</v>
      </c>
      <c r="Z30" s="34">
        <f>$E$28/'Fixed data'!$C$7</f>
        <v>-7.5672888888888887E-2</v>
      </c>
      <c r="AA30" s="34">
        <f>$E$28/'Fixed data'!$C$7</f>
        <v>-7.5672888888888887E-2</v>
      </c>
      <c r="AB30" s="34">
        <f>$E$28/'Fixed data'!$C$7</f>
        <v>-7.5672888888888887E-2</v>
      </c>
      <c r="AC30" s="34">
        <f>$E$28/'Fixed data'!$C$7</f>
        <v>-7.5672888888888887E-2</v>
      </c>
      <c r="AD30" s="34">
        <f>$E$28/'Fixed data'!$C$7</f>
        <v>-7.5672888888888887E-2</v>
      </c>
      <c r="AE30" s="34">
        <f>$E$28/'Fixed data'!$C$7</f>
        <v>-7.5672888888888887E-2</v>
      </c>
      <c r="AF30" s="34">
        <f>$E$28/'Fixed data'!$C$7</f>
        <v>-7.5672888888888887E-2</v>
      </c>
      <c r="AG30" s="34">
        <f>$E$28/'Fixed data'!$C$7</f>
        <v>-7.5672888888888887E-2</v>
      </c>
      <c r="AH30" s="34">
        <f>$E$28/'Fixed data'!$C$7</f>
        <v>-7.5672888888888887E-2</v>
      </c>
      <c r="AI30" s="34">
        <f>$E$28/'Fixed data'!$C$7</f>
        <v>-7.5672888888888887E-2</v>
      </c>
      <c r="AJ30" s="34">
        <f>$E$28/'Fixed data'!$C$7</f>
        <v>-7.5672888888888887E-2</v>
      </c>
      <c r="AK30" s="34">
        <f>$E$28/'Fixed data'!$C$7</f>
        <v>-7.5672888888888887E-2</v>
      </c>
      <c r="AL30" s="34">
        <f>$E$28/'Fixed data'!$C$7</f>
        <v>-7.5672888888888887E-2</v>
      </c>
      <c r="AM30" s="34">
        <f>$E$28/'Fixed data'!$C$7</f>
        <v>-7.5672888888888887E-2</v>
      </c>
      <c r="AN30" s="34">
        <f>$E$28/'Fixed data'!$C$7</f>
        <v>-7.5672888888888887E-2</v>
      </c>
      <c r="AO30" s="34">
        <f>$E$28/'Fixed data'!$C$7</f>
        <v>-7.5672888888888887E-2</v>
      </c>
      <c r="AP30" s="34">
        <f>$E$28/'Fixed data'!$C$7</f>
        <v>-7.5672888888888887E-2</v>
      </c>
      <c r="AQ30" s="34">
        <f>$E$28/'Fixed data'!$C$7</f>
        <v>-7.5672888888888887E-2</v>
      </c>
      <c r="AR30" s="34">
        <f>$E$28/'Fixed data'!$C$7</f>
        <v>-7.5672888888888887E-2</v>
      </c>
      <c r="AS30" s="34">
        <f>$E$28/'Fixed data'!$C$7</f>
        <v>-7.5672888888888887E-2</v>
      </c>
      <c r="AT30" s="34">
        <f>$E$28/'Fixed data'!$C$7</f>
        <v>-7.5672888888888887E-2</v>
      </c>
      <c r="AU30" s="34">
        <f>$E$28/'Fixed data'!$C$7</f>
        <v>-7.5672888888888887E-2</v>
      </c>
      <c r="AV30" s="34">
        <f>$E$28/'Fixed data'!$C$7</f>
        <v>-7.5672888888888887E-2</v>
      </c>
      <c r="AW30" s="34">
        <f>$E$28/'Fixed data'!$C$7</f>
        <v>-7.5672888888888887E-2</v>
      </c>
      <c r="AX30" s="34">
        <f>$E$28/'Fixed data'!$C$7</f>
        <v>-7.5672888888888887E-2</v>
      </c>
      <c r="AY30" s="34"/>
      <c r="AZ30" s="34"/>
      <c r="BA30" s="34"/>
      <c r="BB30" s="34"/>
      <c r="BC30" s="34"/>
      <c r="BD30" s="34"/>
    </row>
    <row r="31" spans="1:56" ht="16.5" hidden="1" customHeight="1" outlineLevel="1" x14ac:dyDescent="0.35">
      <c r="A31" s="115"/>
      <c r="B31" s="9" t="s">
        <v>2</v>
      </c>
      <c r="C31" s="11" t="s">
        <v>54</v>
      </c>
      <c r="D31" s="9" t="s">
        <v>40</v>
      </c>
      <c r="F31" s="34"/>
      <c r="G31" s="34">
        <f>$F$28/'Fixed data'!$C$7</f>
        <v>-7.2804935745882884E-2</v>
      </c>
      <c r="H31" s="34">
        <f>$F$28/'Fixed data'!$C$7</f>
        <v>-7.2804935745882884E-2</v>
      </c>
      <c r="I31" s="34">
        <f>$F$28/'Fixed data'!$C$7</f>
        <v>-7.2804935745882884E-2</v>
      </c>
      <c r="J31" s="34">
        <f>$F$28/'Fixed data'!$C$7</f>
        <v>-7.2804935745882884E-2</v>
      </c>
      <c r="K31" s="34">
        <f>$F$28/'Fixed data'!$C$7</f>
        <v>-7.2804935745882884E-2</v>
      </c>
      <c r="L31" s="34">
        <f>$F$28/'Fixed data'!$C$7</f>
        <v>-7.2804935745882884E-2</v>
      </c>
      <c r="M31" s="34">
        <f>$F$28/'Fixed data'!$C$7</f>
        <v>-7.2804935745882884E-2</v>
      </c>
      <c r="N31" s="34">
        <f>$F$28/'Fixed data'!$C$7</f>
        <v>-7.2804935745882884E-2</v>
      </c>
      <c r="O31" s="34">
        <f>$F$28/'Fixed data'!$C$7</f>
        <v>-7.2804935745882884E-2</v>
      </c>
      <c r="P31" s="34">
        <f>$F$28/'Fixed data'!$C$7</f>
        <v>-7.2804935745882884E-2</v>
      </c>
      <c r="Q31" s="34">
        <f>$F$28/'Fixed data'!$C$7</f>
        <v>-7.2804935745882884E-2</v>
      </c>
      <c r="R31" s="34">
        <f>$F$28/'Fixed data'!$C$7</f>
        <v>-7.2804935745882884E-2</v>
      </c>
      <c r="S31" s="34">
        <f>$F$28/'Fixed data'!$C$7</f>
        <v>-7.2804935745882884E-2</v>
      </c>
      <c r="T31" s="34">
        <f>$F$28/'Fixed data'!$C$7</f>
        <v>-7.2804935745882884E-2</v>
      </c>
      <c r="U31" s="34">
        <f>$F$28/'Fixed data'!$C$7</f>
        <v>-7.2804935745882884E-2</v>
      </c>
      <c r="V31" s="34">
        <f>$F$28/'Fixed data'!$C$7</f>
        <v>-7.2804935745882884E-2</v>
      </c>
      <c r="W31" s="34">
        <f>$F$28/'Fixed data'!$C$7</f>
        <v>-7.2804935745882884E-2</v>
      </c>
      <c r="X31" s="34">
        <f>$F$28/'Fixed data'!$C$7</f>
        <v>-7.2804935745882884E-2</v>
      </c>
      <c r="Y31" s="34">
        <f>$F$28/'Fixed data'!$C$7</f>
        <v>-7.2804935745882884E-2</v>
      </c>
      <c r="Z31" s="34">
        <f>$F$28/'Fixed data'!$C$7</f>
        <v>-7.2804935745882884E-2</v>
      </c>
      <c r="AA31" s="34">
        <f>$F$28/'Fixed data'!$C$7</f>
        <v>-7.2804935745882884E-2</v>
      </c>
      <c r="AB31" s="34">
        <f>$F$28/'Fixed data'!$C$7</f>
        <v>-7.2804935745882884E-2</v>
      </c>
      <c r="AC31" s="34">
        <f>$F$28/'Fixed data'!$C$7</f>
        <v>-7.2804935745882884E-2</v>
      </c>
      <c r="AD31" s="34">
        <f>$F$28/'Fixed data'!$C$7</f>
        <v>-7.2804935745882884E-2</v>
      </c>
      <c r="AE31" s="34">
        <f>$F$28/'Fixed data'!$C$7</f>
        <v>-7.2804935745882884E-2</v>
      </c>
      <c r="AF31" s="34">
        <f>$F$28/'Fixed data'!$C$7</f>
        <v>-7.2804935745882884E-2</v>
      </c>
      <c r="AG31" s="34">
        <f>$F$28/'Fixed data'!$C$7</f>
        <v>-7.2804935745882884E-2</v>
      </c>
      <c r="AH31" s="34">
        <f>$F$28/'Fixed data'!$C$7</f>
        <v>-7.2804935745882884E-2</v>
      </c>
      <c r="AI31" s="34">
        <f>$F$28/'Fixed data'!$C$7</f>
        <v>-7.2804935745882884E-2</v>
      </c>
      <c r="AJ31" s="34">
        <f>$F$28/'Fixed data'!$C$7</f>
        <v>-7.2804935745882884E-2</v>
      </c>
      <c r="AK31" s="34">
        <f>$F$28/'Fixed data'!$C$7</f>
        <v>-7.2804935745882884E-2</v>
      </c>
      <c r="AL31" s="34">
        <f>$F$28/'Fixed data'!$C$7</f>
        <v>-7.2804935745882884E-2</v>
      </c>
      <c r="AM31" s="34">
        <f>$F$28/'Fixed data'!$C$7</f>
        <v>-7.2804935745882884E-2</v>
      </c>
      <c r="AN31" s="34">
        <f>$F$28/'Fixed data'!$C$7</f>
        <v>-7.2804935745882884E-2</v>
      </c>
      <c r="AO31" s="34">
        <f>$F$28/'Fixed data'!$C$7</f>
        <v>-7.2804935745882884E-2</v>
      </c>
      <c r="AP31" s="34">
        <f>$F$28/'Fixed data'!$C$7</f>
        <v>-7.2804935745882884E-2</v>
      </c>
      <c r="AQ31" s="34">
        <f>$F$28/'Fixed data'!$C$7</f>
        <v>-7.2804935745882884E-2</v>
      </c>
      <c r="AR31" s="34">
        <f>$F$28/'Fixed data'!$C$7</f>
        <v>-7.2804935745882884E-2</v>
      </c>
      <c r="AS31" s="34">
        <f>$F$28/'Fixed data'!$C$7</f>
        <v>-7.2804935745882884E-2</v>
      </c>
      <c r="AT31" s="34">
        <f>$F$28/'Fixed data'!$C$7</f>
        <v>-7.2804935745882884E-2</v>
      </c>
      <c r="AU31" s="34">
        <f>$F$28/'Fixed data'!$C$7</f>
        <v>-7.2804935745882884E-2</v>
      </c>
      <c r="AV31" s="34">
        <f>$F$28/'Fixed data'!$C$7</f>
        <v>-7.2804935745882884E-2</v>
      </c>
      <c r="AW31" s="34">
        <f>$F$28/'Fixed data'!$C$7</f>
        <v>-7.2804935745882884E-2</v>
      </c>
      <c r="AX31" s="34">
        <f>$F$28/'Fixed data'!$C$7</f>
        <v>-7.2804935745882884E-2</v>
      </c>
      <c r="AY31" s="34">
        <f>$F$28/'Fixed data'!$C$7</f>
        <v>-7.2804935745882884E-2</v>
      </c>
      <c r="AZ31" s="34"/>
      <c r="BA31" s="34"/>
      <c r="BB31" s="34"/>
      <c r="BC31" s="34"/>
      <c r="BD31" s="34"/>
    </row>
    <row r="32" spans="1:56" ht="16.5" hidden="1" customHeight="1" outlineLevel="1" x14ac:dyDescent="0.35">
      <c r="A32" s="115"/>
      <c r="B32" s="9" t="s">
        <v>3</v>
      </c>
      <c r="C32" s="11" t="s">
        <v>55</v>
      </c>
      <c r="D32" s="9" t="s">
        <v>40</v>
      </c>
      <c r="F32" s="34"/>
      <c r="G32" s="34"/>
      <c r="H32" s="34">
        <f>$G$28/'Fixed data'!$C$7</f>
        <v>-7.0167510423169002E-2</v>
      </c>
      <c r="I32" s="34">
        <f>$G$28/'Fixed data'!$C$7</f>
        <v>-7.0167510423169002E-2</v>
      </c>
      <c r="J32" s="34">
        <f>$G$28/'Fixed data'!$C$7</f>
        <v>-7.0167510423169002E-2</v>
      </c>
      <c r="K32" s="34">
        <f>$G$28/'Fixed data'!$C$7</f>
        <v>-7.0167510423169002E-2</v>
      </c>
      <c r="L32" s="34">
        <f>$G$28/'Fixed data'!$C$7</f>
        <v>-7.0167510423169002E-2</v>
      </c>
      <c r="M32" s="34">
        <f>$G$28/'Fixed data'!$C$7</f>
        <v>-7.0167510423169002E-2</v>
      </c>
      <c r="N32" s="34">
        <f>$G$28/'Fixed data'!$C$7</f>
        <v>-7.0167510423169002E-2</v>
      </c>
      <c r="O32" s="34">
        <f>$G$28/'Fixed data'!$C$7</f>
        <v>-7.0167510423169002E-2</v>
      </c>
      <c r="P32" s="34">
        <f>$G$28/'Fixed data'!$C$7</f>
        <v>-7.0167510423169002E-2</v>
      </c>
      <c r="Q32" s="34">
        <f>$G$28/'Fixed data'!$C$7</f>
        <v>-7.0167510423169002E-2</v>
      </c>
      <c r="R32" s="34">
        <f>$G$28/'Fixed data'!$C$7</f>
        <v>-7.0167510423169002E-2</v>
      </c>
      <c r="S32" s="34">
        <f>$G$28/'Fixed data'!$C$7</f>
        <v>-7.0167510423169002E-2</v>
      </c>
      <c r="T32" s="34">
        <f>$G$28/'Fixed data'!$C$7</f>
        <v>-7.0167510423169002E-2</v>
      </c>
      <c r="U32" s="34">
        <f>$G$28/'Fixed data'!$C$7</f>
        <v>-7.0167510423169002E-2</v>
      </c>
      <c r="V32" s="34">
        <f>$G$28/'Fixed data'!$C$7</f>
        <v>-7.0167510423169002E-2</v>
      </c>
      <c r="W32" s="34">
        <f>$G$28/'Fixed data'!$C$7</f>
        <v>-7.0167510423169002E-2</v>
      </c>
      <c r="X32" s="34">
        <f>$G$28/'Fixed data'!$C$7</f>
        <v>-7.0167510423169002E-2</v>
      </c>
      <c r="Y32" s="34">
        <f>$G$28/'Fixed data'!$C$7</f>
        <v>-7.0167510423169002E-2</v>
      </c>
      <c r="Z32" s="34">
        <f>$G$28/'Fixed data'!$C$7</f>
        <v>-7.0167510423169002E-2</v>
      </c>
      <c r="AA32" s="34">
        <f>$G$28/'Fixed data'!$C$7</f>
        <v>-7.0167510423169002E-2</v>
      </c>
      <c r="AB32" s="34">
        <f>$G$28/'Fixed data'!$C$7</f>
        <v>-7.0167510423169002E-2</v>
      </c>
      <c r="AC32" s="34">
        <f>$G$28/'Fixed data'!$C$7</f>
        <v>-7.0167510423169002E-2</v>
      </c>
      <c r="AD32" s="34">
        <f>$G$28/'Fixed data'!$C$7</f>
        <v>-7.0167510423169002E-2</v>
      </c>
      <c r="AE32" s="34">
        <f>$G$28/'Fixed data'!$C$7</f>
        <v>-7.0167510423169002E-2</v>
      </c>
      <c r="AF32" s="34">
        <f>$G$28/'Fixed data'!$C$7</f>
        <v>-7.0167510423169002E-2</v>
      </c>
      <c r="AG32" s="34">
        <f>$G$28/'Fixed data'!$C$7</f>
        <v>-7.0167510423169002E-2</v>
      </c>
      <c r="AH32" s="34">
        <f>$G$28/'Fixed data'!$C$7</f>
        <v>-7.0167510423169002E-2</v>
      </c>
      <c r="AI32" s="34">
        <f>$G$28/'Fixed data'!$C$7</f>
        <v>-7.0167510423169002E-2</v>
      </c>
      <c r="AJ32" s="34">
        <f>$G$28/'Fixed data'!$C$7</f>
        <v>-7.0167510423169002E-2</v>
      </c>
      <c r="AK32" s="34">
        <f>$G$28/'Fixed data'!$C$7</f>
        <v>-7.0167510423169002E-2</v>
      </c>
      <c r="AL32" s="34">
        <f>$G$28/'Fixed data'!$C$7</f>
        <v>-7.0167510423169002E-2</v>
      </c>
      <c r="AM32" s="34">
        <f>$G$28/'Fixed data'!$C$7</f>
        <v>-7.0167510423169002E-2</v>
      </c>
      <c r="AN32" s="34">
        <f>$G$28/'Fixed data'!$C$7</f>
        <v>-7.0167510423169002E-2</v>
      </c>
      <c r="AO32" s="34">
        <f>$G$28/'Fixed data'!$C$7</f>
        <v>-7.0167510423169002E-2</v>
      </c>
      <c r="AP32" s="34">
        <f>$G$28/'Fixed data'!$C$7</f>
        <v>-7.0167510423169002E-2</v>
      </c>
      <c r="AQ32" s="34">
        <f>$G$28/'Fixed data'!$C$7</f>
        <v>-7.0167510423169002E-2</v>
      </c>
      <c r="AR32" s="34">
        <f>$G$28/'Fixed data'!$C$7</f>
        <v>-7.0167510423169002E-2</v>
      </c>
      <c r="AS32" s="34">
        <f>$G$28/'Fixed data'!$C$7</f>
        <v>-7.0167510423169002E-2</v>
      </c>
      <c r="AT32" s="34">
        <f>$G$28/'Fixed data'!$C$7</f>
        <v>-7.0167510423169002E-2</v>
      </c>
      <c r="AU32" s="34">
        <f>$G$28/'Fixed data'!$C$7</f>
        <v>-7.0167510423169002E-2</v>
      </c>
      <c r="AV32" s="34">
        <f>$G$28/'Fixed data'!$C$7</f>
        <v>-7.0167510423169002E-2</v>
      </c>
      <c r="AW32" s="34">
        <f>$G$28/'Fixed data'!$C$7</f>
        <v>-7.0167510423169002E-2</v>
      </c>
      <c r="AX32" s="34">
        <f>$G$28/'Fixed data'!$C$7</f>
        <v>-7.0167510423169002E-2</v>
      </c>
      <c r="AY32" s="34">
        <f>$G$28/'Fixed data'!$C$7</f>
        <v>-7.0167510423169002E-2</v>
      </c>
      <c r="AZ32" s="34">
        <f>$G$28/'Fixed data'!$C$7</f>
        <v>-7.0167510423169002E-2</v>
      </c>
      <c r="BA32" s="34"/>
      <c r="BB32" s="34"/>
      <c r="BC32" s="34"/>
      <c r="BD32" s="34"/>
    </row>
    <row r="33" spans="1:57" ht="16.5" hidden="1" customHeight="1" outlineLevel="1" x14ac:dyDescent="0.35">
      <c r="A33" s="115"/>
      <c r="B33" s="9" t="s">
        <v>4</v>
      </c>
      <c r="C33" s="11" t="s">
        <v>56</v>
      </c>
      <c r="D33" s="9" t="s">
        <v>40</v>
      </c>
      <c r="F33" s="34"/>
      <c r="G33" s="34"/>
      <c r="H33" s="34"/>
      <c r="I33" s="34">
        <f>$H$28/'Fixed data'!$C$7</f>
        <v>-6.7434414101041631E-2</v>
      </c>
      <c r="J33" s="34">
        <f>$H$28/'Fixed data'!$C$7</f>
        <v>-6.7434414101041631E-2</v>
      </c>
      <c r="K33" s="34">
        <f>$H$28/'Fixed data'!$C$7</f>
        <v>-6.7434414101041631E-2</v>
      </c>
      <c r="L33" s="34">
        <f>$H$28/'Fixed data'!$C$7</f>
        <v>-6.7434414101041631E-2</v>
      </c>
      <c r="M33" s="34">
        <f>$H$28/'Fixed data'!$C$7</f>
        <v>-6.7434414101041631E-2</v>
      </c>
      <c r="N33" s="34">
        <f>$H$28/'Fixed data'!$C$7</f>
        <v>-6.7434414101041631E-2</v>
      </c>
      <c r="O33" s="34">
        <f>$H$28/'Fixed data'!$C$7</f>
        <v>-6.7434414101041631E-2</v>
      </c>
      <c r="P33" s="34">
        <f>$H$28/'Fixed data'!$C$7</f>
        <v>-6.7434414101041631E-2</v>
      </c>
      <c r="Q33" s="34">
        <f>$H$28/'Fixed data'!$C$7</f>
        <v>-6.7434414101041631E-2</v>
      </c>
      <c r="R33" s="34">
        <f>$H$28/'Fixed data'!$C$7</f>
        <v>-6.7434414101041631E-2</v>
      </c>
      <c r="S33" s="34">
        <f>$H$28/'Fixed data'!$C$7</f>
        <v>-6.7434414101041631E-2</v>
      </c>
      <c r="T33" s="34">
        <f>$H$28/'Fixed data'!$C$7</f>
        <v>-6.7434414101041631E-2</v>
      </c>
      <c r="U33" s="34">
        <f>$H$28/'Fixed data'!$C$7</f>
        <v>-6.7434414101041631E-2</v>
      </c>
      <c r="V33" s="34">
        <f>$H$28/'Fixed data'!$C$7</f>
        <v>-6.7434414101041631E-2</v>
      </c>
      <c r="W33" s="34">
        <f>$H$28/'Fixed data'!$C$7</f>
        <v>-6.7434414101041631E-2</v>
      </c>
      <c r="X33" s="34">
        <f>$H$28/'Fixed data'!$C$7</f>
        <v>-6.7434414101041631E-2</v>
      </c>
      <c r="Y33" s="34">
        <f>$H$28/'Fixed data'!$C$7</f>
        <v>-6.7434414101041631E-2</v>
      </c>
      <c r="Z33" s="34">
        <f>$H$28/'Fixed data'!$C$7</f>
        <v>-6.7434414101041631E-2</v>
      </c>
      <c r="AA33" s="34">
        <f>$H$28/'Fixed data'!$C$7</f>
        <v>-6.7434414101041631E-2</v>
      </c>
      <c r="AB33" s="34">
        <f>$H$28/'Fixed data'!$C$7</f>
        <v>-6.7434414101041631E-2</v>
      </c>
      <c r="AC33" s="34">
        <f>$H$28/'Fixed data'!$C$7</f>
        <v>-6.7434414101041631E-2</v>
      </c>
      <c r="AD33" s="34">
        <f>$H$28/'Fixed data'!$C$7</f>
        <v>-6.7434414101041631E-2</v>
      </c>
      <c r="AE33" s="34">
        <f>$H$28/'Fixed data'!$C$7</f>
        <v>-6.7434414101041631E-2</v>
      </c>
      <c r="AF33" s="34">
        <f>$H$28/'Fixed data'!$C$7</f>
        <v>-6.7434414101041631E-2</v>
      </c>
      <c r="AG33" s="34">
        <f>$H$28/'Fixed data'!$C$7</f>
        <v>-6.7434414101041631E-2</v>
      </c>
      <c r="AH33" s="34">
        <f>$H$28/'Fixed data'!$C$7</f>
        <v>-6.7434414101041631E-2</v>
      </c>
      <c r="AI33" s="34">
        <f>$H$28/'Fixed data'!$C$7</f>
        <v>-6.7434414101041631E-2</v>
      </c>
      <c r="AJ33" s="34">
        <f>$H$28/'Fixed data'!$C$7</f>
        <v>-6.7434414101041631E-2</v>
      </c>
      <c r="AK33" s="34">
        <f>$H$28/'Fixed data'!$C$7</f>
        <v>-6.7434414101041631E-2</v>
      </c>
      <c r="AL33" s="34">
        <f>$H$28/'Fixed data'!$C$7</f>
        <v>-6.7434414101041631E-2</v>
      </c>
      <c r="AM33" s="34">
        <f>$H$28/'Fixed data'!$C$7</f>
        <v>-6.7434414101041631E-2</v>
      </c>
      <c r="AN33" s="34">
        <f>$H$28/'Fixed data'!$C$7</f>
        <v>-6.7434414101041631E-2</v>
      </c>
      <c r="AO33" s="34">
        <f>$H$28/'Fixed data'!$C$7</f>
        <v>-6.7434414101041631E-2</v>
      </c>
      <c r="AP33" s="34">
        <f>$H$28/'Fixed data'!$C$7</f>
        <v>-6.7434414101041631E-2</v>
      </c>
      <c r="AQ33" s="34">
        <f>$H$28/'Fixed data'!$C$7</f>
        <v>-6.7434414101041631E-2</v>
      </c>
      <c r="AR33" s="34">
        <f>$H$28/'Fixed data'!$C$7</f>
        <v>-6.7434414101041631E-2</v>
      </c>
      <c r="AS33" s="34">
        <f>$H$28/'Fixed data'!$C$7</f>
        <v>-6.7434414101041631E-2</v>
      </c>
      <c r="AT33" s="34">
        <f>$H$28/'Fixed data'!$C$7</f>
        <v>-6.7434414101041631E-2</v>
      </c>
      <c r="AU33" s="34">
        <f>$H$28/'Fixed data'!$C$7</f>
        <v>-6.7434414101041631E-2</v>
      </c>
      <c r="AV33" s="34">
        <f>$H$28/'Fixed data'!$C$7</f>
        <v>-6.7434414101041631E-2</v>
      </c>
      <c r="AW33" s="34">
        <f>$H$28/'Fixed data'!$C$7</f>
        <v>-6.7434414101041631E-2</v>
      </c>
      <c r="AX33" s="34">
        <f>$H$28/'Fixed data'!$C$7</f>
        <v>-6.7434414101041631E-2</v>
      </c>
      <c r="AY33" s="34">
        <f>$H$28/'Fixed data'!$C$7</f>
        <v>-6.7434414101041631E-2</v>
      </c>
      <c r="AZ33" s="34">
        <f>$H$28/'Fixed data'!$C$7</f>
        <v>-6.7434414101041631E-2</v>
      </c>
      <c r="BA33" s="34">
        <f>$H$28/'Fixed data'!$C$7</f>
        <v>-6.7434414101041631E-2</v>
      </c>
      <c r="BB33" s="34"/>
      <c r="BC33" s="34"/>
      <c r="BD33" s="34"/>
    </row>
    <row r="34" spans="1:57" ht="16.5" hidden="1" customHeight="1" outlineLevel="1" x14ac:dyDescent="0.35">
      <c r="A34" s="115"/>
      <c r="B34" s="9" t="s">
        <v>5</v>
      </c>
      <c r="C34" s="11" t="s">
        <v>57</v>
      </c>
      <c r="D34" s="9" t="s">
        <v>40</v>
      </c>
      <c r="F34" s="34"/>
      <c r="G34" s="34"/>
      <c r="H34" s="34"/>
      <c r="I34" s="34"/>
      <c r="J34" s="34">
        <f>$I$28/'Fixed data'!$C$7</f>
        <v>-6.416514097475913E-2</v>
      </c>
      <c r="K34" s="34">
        <f>$I$28/'Fixed data'!$C$7</f>
        <v>-6.416514097475913E-2</v>
      </c>
      <c r="L34" s="34">
        <f>$I$28/'Fixed data'!$C$7</f>
        <v>-6.416514097475913E-2</v>
      </c>
      <c r="M34" s="34">
        <f>$I$28/'Fixed data'!$C$7</f>
        <v>-6.416514097475913E-2</v>
      </c>
      <c r="N34" s="34">
        <f>$I$28/'Fixed data'!$C$7</f>
        <v>-6.416514097475913E-2</v>
      </c>
      <c r="O34" s="34">
        <f>$I$28/'Fixed data'!$C$7</f>
        <v>-6.416514097475913E-2</v>
      </c>
      <c r="P34" s="34">
        <f>$I$28/'Fixed data'!$C$7</f>
        <v>-6.416514097475913E-2</v>
      </c>
      <c r="Q34" s="34">
        <f>$I$28/'Fixed data'!$C$7</f>
        <v>-6.416514097475913E-2</v>
      </c>
      <c r="R34" s="34">
        <f>$I$28/'Fixed data'!$C$7</f>
        <v>-6.416514097475913E-2</v>
      </c>
      <c r="S34" s="34">
        <f>$I$28/'Fixed data'!$C$7</f>
        <v>-6.416514097475913E-2</v>
      </c>
      <c r="T34" s="34">
        <f>$I$28/'Fixed data'!$C$7</f>
        <v>-6.416514097475913E-2</v>
      </c>
      <c r="U34" s="34">
        <f>$I$28/'Fixed data'!$C$7</f>
        <v>-6.416514097475913E-2</v>
      </c>
      <c r="V34" s="34">
        <f>$I$28/'Fixed data'!$C$7</f>
        <v>-6.416514097475913E-2</v>
      </c>
      <c r="W34" s="34">
        <f>$I$28/'Fixed data'!$C$7</f>
        <v>-6.416514097475913E-2</v>
      </c>
      <c r="X34" s="34">
        <f>$I$28/'Fixed data'!$C$7</f>
        <v>-6.416514097475913E-2</v>
      </c>
      <c r="Y34" s="34">
        <f>$I$28/'Fixed data'!$C$7</f>
        <v>-6.416514097475913E-2</v>
      </c>
      <c r="Z34" s="34">
        <f>$I$28/'Fixed data'!$C$7</f>
        <v>-6.416514097475913E-2</v>
      </c>
      <c r="AA34" s="34">
        <f>$I$28/'Fixed data'!$C$7</f>
        <v>-6.416514097475913E-2</v>
      </c>
      <c r="AB34" s="34">
        <f>$I$28/'Fixed data'!$C$7</f>
        <v>-6.416514097475913E-2</v>
      </c>
      <c r="AC34" s="34">
        <f>$I$28/'Fixed data'!$C$7</f>
        <v>-6.416514097475913E-2</v>
      </c>
      <c r="AD34" s="34">
        <f>$I$28/'Fixed data'!$C$7</f>
        <v>-6.416514097475913E-2</v>
      </c>
      <c r="AE34" s="34">
        <f>$I$28/'Fixed data'!$C$7</f>
        <v>-6.416514097475913E-2</v>
      </c>
      <c r="AF34" s="34">
        <f>$I$28/'Fixed data'!$C$7</f>
        <v>-6.416514097475913E-2</v>
      </c>
      <c r="AG34" s="34">
        <f>$I$28/'Fixed data'!$C$7</f>
        <v>-6.416514097475913E-2</v>
      </c>
      <c r="AH34" s="34">
        <f>$I$28/'Fixed data'!$C$7</f>
        <v>-6.416514097475913E-2</v>
      </c>
      <c r="AI34" s="34">
        <f>$I$28/'Fixed data'!$C$7</f>
        <v>-6.416514097475913E-2</v>
      </c>
      <c r="AJ34" s="34">
        <f>$I$28/'Fixed data'!$C$7</f>
        <v>-6.416514097475913E-2</v>
      </c>
      <c r="AK34" s="34">
        <f>$I$28/'Fixed data'!$C$7</f>
        <v>-6.416514097475913E-2</v>
      </c>
      <c r="AL34" s="34">
        <f>$I$28/'Fixed data'!$C$7</f>
        <v>-6.416514097475913E-2</v>
      </c>
      <c r="AM34" s="34">
        <f>$I$28/'Fixed data'!$C$7</f>
        <v>-6.416514097475913E-2</v>
      </c>
      <c r="AN34" s="34">
        <f>$I$28/'Fixed data'!$C$7</f>
        <v>-6.416514097475913E-2</v>
      </c>
      <c r="AO34" s="34">
        <f>$I$28/'Fixed data'!$C$7</f>
        <v>-6.416514097475913E-2</v>
      </c>
      <c r="AP34" s="34">
        <f>$I$28/'Fixed data'!$C$7</f>
        <v>-6.416514097475913E-2</v>
      </c>
      <c r="AQ34" s="34">
        <f>$I$28/'Fixed data'!$C$7</f>
        <v>-6.416514097475913E-2</v>
      </c>
      <c r="AR34" s="34">
        <f>$I$28/'Fixed data'!$C$7</f>
        <v>-6.416514097475913E-2</v>
      </c>
      <c r="AS34" s="34">
        <f>$I$28/'Fixed data'!$C$7</f>
        <v>-6.416514097475913E-2</v>
      </c>
      <c r="AT34" s="34">
        <f>$I$28/'Fixed data'!$C$7</f>
        <v>-6.416514097475913E-2</v>
      </c>
      <c r="AU34" s="34">
        <f>$I$28/'Fixed data'!$C$7</f>
        <v>-6.416514097475913E-2</v>
      </c>
      <c r="AV34" s="34">
        <f>$I$28/'Fixed data'!$C$7</f>
        <v>-6.416514097475913E-2</v>
      </c>
      <c r="AW34" s="34">
        <f>$I$28/'Fixed data'!$C$7</f>
        <v>-6.416514097475913E-2</v>
      </c>
      <c r="AX34" s="34">
        <f>$I$28/'Fixed data'!$C$7</f>
        <v>-6.416514097475913E-2</v>
      </c>
      <c r="AY34" s="34">
        <f>$I$28/'Fixed data'!$C$7</f>
        <v>-6.416514097475913E-2</v>
      </c>
      <c r="AZ34" s="34">
        <f>$I$28/'Fixed data'!$C$7</f>
        <v>-6.416514097475913E-2</v>
      </c>
      <c r="BA34" s="34">
        <f>$I$28/'Fixed data'!$C$7</f>
        <v>-6.416514097475913E-2</v>
      </c>
      <c r="BB34" s="34">
        <f>$I$28/'Fixed data'!$C$7</f>
        <v>-6.416514097475913E-2</v>
      </c>
      <c r="BC34" s="34"/>
      <c r="BD34" s="34"/>
    </row>
    <row r="35" spans="1:57" ht="16.5" hidden="1" customHeight="1" outlineLevel="1" x14ac:dyDescent="0.35">
      <c r="A35" s="115"/>
      <c r="B35" s="9" t="s">
        <v>6</v>
      </c>
      <c r="C35" s="11" t="s">
        <v>58</v>
      </c>
      <c r="D35" s="9" t="s">
        <v>40</v>
      </c>
      <c r="F35" s="34"/>
      <c r="G35" s="34"/>
      <c r="H35" s="34"/>
      <c r="I35" s="34"/>
      <c r="J35" s="34"/>
      <c r="K35" s="34">
        <f>$J$28/'Fixed data'!$C$7</f>
        <v>-6.0852614555150703E-2</v>
      </c>
      <c r="L35" s="34">
        <f>$J$28/'Fixed data'!$C$7</f>
        <v>-6.0852614555150703E-2</v>
      </c>
      <c r="M35" s="34">
        <f>$J$28/'Fixed data'!$C$7</f>
        <v>-6.0852614555150703E-2</v>
      </c>
      <c r="N35" s="34">
        <f>$J$28/'Fixed data'!$C$7</f>
        <v>-6.0852614555150703E-2</v>
      </c>
      <c r="O35" s="34">
        <f>$J$28/'Fixed data'!$C$7</f>
        <v>-6.0852614555150703E-2</v>
      </c>
      <c r="P35" s="34">
        <f>$J$28/'Fixed data'!$C$7</f>
        <v>-6.0852614555150703E-2</v>
      </c>
      <c r="Q35" s="34">
        <f>$J$28/'Fixed data'!$C$7</f>
        <v>-6.0852614555150703E-2</v>
      </c>
      <c r="R35" s="34">
        <f>$J$28/'Fixed data'!$C$7</f>
        <v>-6.0852614555150703E-2</v>
      </c>
      <c r="S35" s="34">
        <f>$J$28/'Fixed data'!$C$7</f>
        <v>-6.0852614555150703E-2</v>
      </c>
      <c r="T35" s="34">
        <f>$J$28/'Fixed data'!$C$7</f>
        <v>-6.0852614555150703E-2</v>
      </c>
      <c r="U35" s="34">
        <f>$J$28/'Fixed data'!$C$7</f>
        <v>-6.0852614555150703E-2</v>
      </c>
      <c r="V35" s="34">
        <f>$J$28/'Fixed data'!$C$7</f>
        <v>-6.0852614555150703E-2</v>
      </c>
      <c r="W35" s="34">
        <f>$J$28/'Fixed data'!$C$7</f>
        <v>-6.0852614555150703E-2</v>
      </c>
      <c r="X35" s="34">
        <f>$J$28/'Fixed data'!$C$7</f>
        <v>-6.0852614555150703E-2</v>
      </c>
      <c r="Y35" s="34">
        <f>$J$28/'Fixed data'!$C$7</f>
        <v>-6.0852614555150703E-2</v>
      </c>
      <c r="Z35" s="34">
        <f>$J$28/'Fixed data'!$C$7</f>
        <v>-6.0852614555150703E-2</v>
      </c>
      <c r="AA35" s="34">
        <f>$J$28/'Fixed data'!$C$7</f>
        <v>-6.0852614555150703E-2</v>
      </c>
      <c r="AB35" s="34">
        <f>$J$28/'Fixed data'!$C$7</f>
        <v>-6.0852614555150703E-2</v>
      </c>
      <c r="AC35" s="34">
        <f>$J$28/'Fixed data'!$C$7</f>
        <v>-6.0852614555150703E-2</v>
      </c>
      <c r="AD35" s="34">
        <f>$J$28/'Fixed data'!$C$7</f>
        <v>-6.0852614555150703E-2</v>
      </c>
      <c r="AE35" s="34">
        <f>$J$28/'Fixed data'!$C$7</f>
        <v>-6.0852614555150703E-2</v>
      </c>
      <c r="AF35" s="34">
        <f>$J$28/'Fixed data'!$C$7</f>
        <v>-6.0852614555150703E-2</v>
      </c>
      <c r="AG35" s="34">
        <f>$J$28/'Fixed data'!$C$7</f>
        <v>-6.0852614555150703E-2</v>
      </c>
      <c r="AH35" s="34">
        <f>$J$28/'Fixed data'!$C$7</f>
        <v>-6.0852614555150703E-2</v>
      </c>
      <c r="AI35" s="34">
        <f>$J$28/'Fixed data'!$C$7</f>
        <v>-6.0852614555150703E-2</v>
      </c>
      <c r="AJ35" s="34">
        <f>$J$28/'Fixed data'!$C$7</f>
        <v>-6.0852614555150703E-2</v>
      </c>
      <c r="AK35" s="34">
        <f>$J$28/'Fixed data'!$C$7</f>
        <v>-6.0852614555150703E-2</v>
      </c>
      <c r="AL35" s="34">
        <f>$J$28/'Fixed data'!$C$7</f>
        <v>-6.0852614555150703E-2</v>
      </c>
      <c r="AM35" s="34">
        <f>$J$28/'Fixed data'!$C$7</f>
        <v>-6.0852614555150703E-2</v>
      </c>
      <c r="AN35" s="34">
        <f>$J$28/'Fixed data'!$C$7</f>
        <v>-6.0852614555150703E-2</v>
      </c>
      <c r="AO35" s="34">
        <f>$J$28/'Fixed data'!$C$7</f>
        <v>-6.0852614555150703E-2</v>
      </c>
      <c r="AP35" s="34">
        <f>$J$28/'Fixed data'!$C$7</f>
        <v>-6.0852614555150703E-2</v>
      </c>
      <c r="AQ35" s="34">
        <f>$J$28/'Fixed data'!$C$7</f>
        <v>-6.0852614555150703E-2</v>
      </c>
      <c r="AR35" s="34">
        <f>$J$28/'Fixed data'!$C$7</f>
        <v>-6.0852614555150703E-2</v>
      </c>
      <c r="AS35" s="34">
        <f>$J$28/'Fixed data'!$C$7</f>
        <v>-6.0852614555150703E-2</v>
      </c>
      <c r="AT35" s="34">
        <f>$J$28/'Fixed data'!$C$7</f>
        <v>-6.0852614555150703E-2</v>
      </c>
      <c r="AU35" s="34">
        <f>$J$28/'Fixed data'!$C$7</f>
        <v>-6.0852614555150703E-2</v>
      </c>
      <c r="AV35" s="34">
        <f>$J$28/'Fixed data'!$C$7</f>
        <v>-6.0852614555150703E-2</v>
      </c>
      <c r="AW35" s="34">
        <f>$J$28/'Fixed data'!$C$7</f>
        <v>-6.0852614555150703E-2</v>
      </c>
      <c r="AX35" s="34">
        <f>$J$28/'Fixed data'!$C$7</f>
        <v>-6.0852614555150703E-2</v>
      </c>
      <c r="AY35" s="34">
        <f>$J$28/'Fixed data'!$C$7</f>
        <v>-6.0852614555150703E-2</v>
      </c>
      <c r="AZ35" s="34">
        <f>$J$28/'Fixed data'!$C$7</f>
        <v>-6.0852614555150703E-2</v>
      </c>
      <c r="BA35" s="34">
        <f>$J$28/'Fixed data'!$C$7</f>
        <v>-6.0852614555150703E-2</v>
      </c>
      <c r="BB35" s="34">
        <f>$J$28/'Fixed data'!$C$7</f>
        <v>-6.0852614555150703E-2</v>
      </c>
      <c r="BC35" s="34">
        <f>$J$28/'Fixed data'!$C$7</f>
        <v>-6.0852614555150703E-2</v>
      </c>
      <c r="BD35" s="34"/>
    </row>
    <row r="36" spans="1:57" ht="16.5" hidden="1" customHeight="1" outlineLevel="1" x14ac:dyDescent="0.35">
      <c r="A36" s="115"/>
      <c r="B36" s="9" t="s">
        <v>32</v>
      </c>
      <c r="C36" s="11" t="s">
        <v>59</v>
      </c>
      <c r="D36" s="9" t="s">
        <v>40</v>
      </c>
      <c r="F36" s="34"/>
      <c r="G36" s="34"/>
      <c r="H36" s="34"/>
      <c r="I36" s="34"/>
      <c r="J36" s="34"/>
      <c r="K36" s="34"/>
      <c r="L36" s="34">
        <f>$K$28/'Fixed data'!$C$7</f>
        <v>-5.7028217545273048E-2</v>
      </c>
      <c r="M36" s="34">
        <f>$K$28/'Fixed data'!$C$7</f>
        <v>-5.7028217545273048E-2</v>
      </c>
      <c r="N36" s="34">
        <f>$K$28/'Fixed data'!$C$7</f>
        <v>-5.7028217545273048E-2</v>
      </c>
      <c r="O36" s="34">
        <f>$K$28/'Fixed data'!$C$7</f>
        <v>-5.7028217545273048E-2</v>
      </c>
      <c r="P36" s="34">
        <f>$K$28/'Fixed data'!$C$7</f>
        <v>-5.7028217545273048E-2</v>
      </c>
      <c r="Q36" s="34">
        <f>$K$28/'Fixed data'!$C$7</f>
        <v>-5.7028217545273048E-2</v>
      </c>
      <c r="R36" s="34">
        <f>$K$28/'Fixed data'!$C$7</f>
        <v>-5.7028217545273048E-2</v>
      </c>
      <c r="S36" s="34">
        <f>$K$28/'Fixed data'!$C$7</f>
        <v>-5.7028217545273048E-2</v>
      </c>
      <c r="T36" s="34">
        <f>$K$28/'Fixed data'!$C$7</f>
        <v>-5.7028217545273048E-2</v>
      </c>
      <c r="U36" s="34">
        <f>$K$28/'Fixed data'!$C$7</f>
        <v>-5.7028217545273048E-2</v>
      </c>
      <c r="V36" s="34">
        <f>$K$28/'Fixed data'!$C$7</f>
        <v>-5.7028217545273048E-2</v>
      </c>
      <c r="W36" s="34">
        <f>$K$28/'Fixed data'!$C$7</f>
        <v>-5.7028217545273048E-2</v>
      </c>
      <c r="X36" s="34">
        <f>$K$28/'Fixed data'!$C$7</f>
        <v>-5.7028217545273048E-2</v>
      </c>
      <c r="Y36" s="34">
        <f>$K$28/'Fixed data'!$C$7</f>
        <v>-5.7028217545273048E-2</v>
      </c>
      <c r="Z36" s="34">
        <f>$K$28/'Fixed data'!$C$7</f>
        <v>-5.7028217545273048E-2</v>
      </c>
      <c r="AA36" s="34">
        <f>$K$28/'Fixed data'!$C$7</f>
        <v>-5.7028217545273048E-2</v>
      </c>
      <c r="AB36" s="34">
        <f>$K$28/'Fixed data'!$C$7</f>
        <v>-5.7028217545273048E-2</v>
      </c>
      <c r="AC36" s="34">
        <f>$K$28/'Fixed data'!$C$7</f>
        <v>-5.7028217545273048E-2</v>
      </c>
      <c r="AD36" s="34">
        <f>$K$28/'Fixed data'!$C$7</f>
        <v>-5.7028217545273048E-2</v>
      </c>
      <c r="AE36" s="34">
        <f>$K$28/'Fixed data'!$C$7</f>
        <v>-5.7028217545273048E-2</v>
      </c>
      <c r="AF36" s="34">
        <f>$K$28/'Fixed data'!$C$7</f>
        <v>-5.7028217545273048E-2</v>
      </c>
      <c r="AG36" s="34">
        <f>$K$28/'Fixed data'!$C$7</f>
        <v>-5.7028217545273048E-2</v>
      </c>
      <c r="AH36" s="34">
        <f>$K$28/'Fixed data'!$C$7</f>
        <v>-5.7028217545273048E-2</v>
      </c>
      <c r="AI36" s="34">
        <f>$K$28/'Fixed data'!$C$7</f>
        <v>-5.7028217545273048E-2</v>
      </c>
      <c r="AJ36" s="34">
        <f>$K$28/'Fixed data'!$C$7</f>
        <v>-5.7028217545273048E-2</v>
      </c>
      <c r="AK36" s="34">
        <f>$K$28/'Fixed data'!$C$7</f>
        <v>-5.7028217545273048E-2</v>
      </c>
      <c r="AL36" s="34">
        <f>$K$28/'Fixed data'!$C$7</f>
        <v>-5.7028217545273048E-2</v>
      </c>
      <c r="AM36" s="34">
        <f>$K$28/'Fixed data'!$C$7</f>
        <v>-5.7028217545273048E-2</v>
      </c>
      <c r="AN36" s="34">
        <f>$K$28/'Fixed data'!$C$7</f>
        <v>-5.7028217545273048E-2</v>
      </c>
      <c r="AO36" s="34">
        <f>$K$28/'Fixed data'!$C$7</f>
        <v>-5.7028217545273048E-2</v>
      </c>
      <c r="AP36" s="34">
        <f>$K$28/'Fixed data'!$C$7</f>
        <v>-5.7028217545273048E-2</v>
      </c>
      <c r="AQ36" s="34">
        <f>$K$28/'Fixed data'!$C$7</f>
        <v>-5.7028217545273048E-2</v>
      </c>
      <c r="AR36" s="34">
        <f>$K$28/'Fixed data'!$C$7</f>
        <v>-5.7028217545273048E-2</v>
      </c>
      <c r="AS36" s="34">
        <f>$K$28/'Fixed data'!$C$7</f>
        <v>-5.7028217545273048E-2</v>
      </c>
      <c r="AT36" s="34">
        <f>$K$28/'Fixed data'!$C$7</f>
        <v>-5.7028217545273048E-2</v>
      </c>
      <c r="AU36" s="34">
        <f>$K$28/'Fixed data'!$C$7</f>
        <v>-5.7028217545273048E-2</v>
      </c>
      <c r="AV36" s="34">
        <f>$K$28/'Fixed data'!$C$7</f>
        <v>-5.7028217545273048E-2</v>
      </c>
      <c r="AW36" s="34">
        <f>$K$28/'Fixed data'!$C$7</f>
        <v>-5.7028217545273048E-2</v>
      </c>
      <c r="AX36" s="34">
        <f>$K$28/'Fixed data'!$C$7</f>
        <v>-5.7028217545273048E-2</v>
      </c>
      <c r="AY36" s="34">
        <f>$K$28/'Fixed data'!$C$7</f>
        <v>-5.7028217545273048E-2</v>
      </c>
      <c r="AZ36" s="34">
        <f>$K$28/'Fixed data'!$C$7</f>
        <v>-5.7028217545273048E-2</v>
      </c>
      <c r="BA36" s="34">
        <f>$K$28/'Fixed data'!$C$7</f>
        <v>-5.7028217545273048E-2</v>
      </c>
      <c r="BB36" s="34">
        <f>$K$28/'Fixed data'!$C$7</f>
        <v>-5.7028217545273048E-2</v>
      </c>
      <c r="BC36" s="34">
        <f>$K$28/'Fixed data'!$C$7</f>
        <v>-5.7028217545273048E-2</v>
      </c>
      <c r="BD36" s="34">
        <f>$K$28/'Fixed data'!$C$7</f>
        <v>-5.7028217545273048E-2</v>
      </c>
    </row>
    <row r="37" spans="1:57" ht="16.5" hidden="1" customHeight="1" outlineLevel="1" x14ac:dyDescent="0.35">
      <c r="A37" s="115"/>
      <c r="B37" s="9" t="s">
        <v>33</v>
      </c>
      <c r="C37" s="11" t="s">
        <v>60</v>
      </c>
      <c r="D37" s="9" t="s">
        <v>40</v>
      </c>
      <c r="F37" s="34"/>
      <c r="G37" s="34"/>
      <c r="H37" s="34"/>
      <c r="I37" s="34"/>
      <c r="J37" s="34"/>
      <c r="K37" s="34"/>
      <c r="L37" s="34"/>
      <c r="M37" s="34">
        <f>$L$28/'Fixed data'!$C$7</f>
        <v>-5.2910099767581001E-2</v>
      </c>
      <c r="N37" s="34">
        <f>$L$28/'Fixed data'!$C$7</f>
        <v>-5.2910099767581001E-2</v>
      </c>
      <c r="O37" s="34">
        <f>$L$28/'Fixed data'!$C$7</f>
        <v>-5.2910099767581001E-2</v>
      </c>
      <c r="P37" s="34">
        <f>$L$28/'Fixed data'!$C$7</f>
        <v>-5.2910099767581001E-2</v>
      </c>
      <c r="Q37" s="34">
        <f>$L$28/'Fixed data'!$C$7</f>
        <v>-5.2910099767581001E-2</v>
      </c>
      <c r="R37" s="34">
        <f>$L$28/'Fixed data'!$C$7</f>
        <v>-5.2910099767581001E-2</v>
      </c>
      <c r="S37" s="34">
        <f>$L$28/'Fixed data'!$C$7</f>
        <v>-5.2910099767581001E-2</v>
      </c>
      <c r="T37" s="34">
        <f>$L$28/'Fixed data'!$C$7</f>
        <v>-5.2910099767581001E-2</v>
      </c>
      <c r="U37" s="34">
        <f>$L$28/'Fixed data'!$C$7</f>
        <v>-5.2910099767581001E-2</v>
      </c>
      <c r="V37" s="34">
        <f>$L$28/'Fixed data'!$C$7</f>
        <v>-5.2910099767581001E-2</v>
      </c>
      <c r="W37" s="34">
        <f>$L$28/'Fixed data'!$C$7</f>
        <v>-5.2910099767581001E-2</v>
      </c>
      <c r="X37" s="34">
        <f>$L$28/'Fixed data'!$C$7</f>
        <v>-5.2910099767581001E-2</v>
      </c>
      <c r="Y37" s="34">
        <f>$L$28/'Fixed data'!$C$7</f>
        <v>-5.2910099767581001E-2</v>
      </c>
      <c r="Z37" s="34">
        <f>$L$28/'Fixed data'!$C$7</f>
        <v>-5.2910099767581001E-2</v>
      </c>
      <c r="AA37" s="34">
        <f>$L$28/'Fixed data'!$C$7</f>
        <v>-5.2910099767581001E-2</v>
      </c>
      <c r="AB37" s="34">
        <f>$L$28/'Fixed data'!$C$7</f>
        <v>-5.2910099767581001E-2</v>
      </c>
      <c r="AC37" s="34">
        <f>$L$28/'Fixed data'!$C$7</f>
        <v>-5.2910099767581001E-2</v>
      </c>
      <c r="AD37" s="34">
        <f>$L$28/'Fixed data'!$C$7</f>
        <v>-5.2910099767581001E-2</v>
      </c>
      <c r="AE37" s="34">
        <f>$L$28/'Fixed data'!$C$7</f>
        <v>-5.2910099767581001E-2</v>
      </c>
      <c r="AF37" s="34">
        <f>$L$28/'Fixed data'!$C$7</f>
        <v>-5.2910099767581001E-2</v>
      </c>
      <c r="AG37" s="34">
        <f>$L$28/'Fixed data'!$C$7</f>
        <v>-5.2910099767581001E-2</v>
      </c>
      <c r="AH37" s="34">
        <f>$L$28/'Fixed data'!$C$7</f>
        <v>-5.2910099767581001E-2</v>
      </c>
      <c r="AI37" s="34">
        <f>$L$28/'Fixed data'!$C$7</f>
        <v>-5.2910099767581001E-2</v>
      </c>
      <c r="AJ37" s="34">
        <f>$L$28/'Fixed data'!$C$7</f>
        <v>-5.2910099767581001E-2</v>
      </c>
      <c r="AK37" s="34">
        <f>$L$28/'Fixed data'!$C$7</f>
        <v>-5.2910099767581001E-2</v>
      </c>
      <c r="AL37" s="34">
        <f>$L$28/'Fixed data'!$C$7</f>
        <v>-5.2910099767581001E-2</v>
      </c>
      <c r="AM37" s="34">
        <f>$L$28/'Fixed data'!$C$7</f>
        <v>-5.2910099767581001E-2</v>
      </c>
      <c r="AN37" s="34">
        <f>$L$28/'Fixed data'!$C$7</f>
        <v>-5.2910099767581001E-2</v>
      </c>
      <c r="AO37" s="34">
        <f>$L$28/'Fixed data'!$C$7</f>
        <v>-5.2910099767581001E-2</v>
      </c>
      <c r="AP37" s="34">
        <f>$L$28/'Fixed data'!$C$7</f>
        <v>-5.2910099767581001E-2</v>
      </c>
      <c r="AQ37" s="34">
        <f>$L$28/'Fixed data'!$C$7</f>
        <v>-5.2910099767581001E-2</v>
      </c>
      <c r="AR37" s="34">
        <f>$L$28/'Fixed data'!$C$7</f>
        <v>-5.2910099767581001E-2</v>
      </c>
      <c r="AS37" s="34">
        <f>$L$28/'Fixed data'!$C$7</f>
        <v>-5.2910099767581001E-2</v>
      </c>
      <c r="AT37" s="34">
        <f>$L$28/'Fixed data'!$C$7</f>
        <v>-5.2910099767581001E-2</v>
      </c>
      <c r="AU37" s="34">
        <f>$L$28/'Fixed data'!$C$7</f>
        <v>-5.2910099767581001E-2</v>
      </c>
      <c r="AV37" s="34">
        <f>$L$28/'Fixed data'!$C$7</f>
        <v>-5.2910099767581001E-2</v>
      </c>
      <c r="AW37" s="34">
        <f>$L$28/'Fixed data'!$C$7</f>
        <v>-5.2910099767581001E-2</v>
      </c>
      <c r="AX37" s="34">
        <f>$L$28/'Fixed data'!$C$7</f>
        <v>-5.2910099767581001E-2</v>
      </c>
      <c r="AY37" s="34">
        <f>$L$28/'Fixed data'!$C$7</f>
        <v>-5.2910099767581001E-2</v>
      </c>
      <c r="AZ37" s="34">
        <f>$L$28/'Fixed data'!$C$7</f>
        <v>-5.2910099767581001E-2</v>
      </c>
      <c r="BA37" s="34">
        <f>$L$28/'Fixed data'!$C$7</f>
        <v>-5.2910099767581001E-2</v>
      </c>
      <c r="BB37" s="34">
        <f>$L$28/'Fixed data'!$C$7</f>
        <v>-5.2910099767581001E-2</v>
      </c>
      <c r="BC37" s="34">
        <f>$L$28/'Fixed data'!$C$7</f>
        <v>-5.2910099767581001E-2</v>
      </c>
      <c r="BD37" s="34">
        <f>$L$28/'Fixed data'!$C$7</f>
        <v>-5.2910099767581001E-2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2.119030692621144E-2</v>
      </c>
      <c r="O38" s="34">
        <f>$M$28/'Fixed data'!$C$7</f>
        <v>2.119030692621144E-2</v>
      </c>
      <c r="P38" s="34">
        <f>$M$28/'Fixed data'!$C$7</f>
        <v>2.119030692621144E-2</v>
      </c>
      <c r="Q38" s="34">
        <f>$M$28/'Fixed data'!$C$7</f>
        <v>2.119030692621144E-2</v>
      </c>
      <c r="R38" s="34">
        <f>$M$28/'Fixed data'!$C$7</f>
        <v>2.119030692621144E-2</v>
      </c>
      <c r="S38" s="34">
        <f>$M$28/'Fixed data'!$C$7</f>
        <v>2.119030692621144E-2</v>
      </c>
      <c r="T38" s="34">
        <f>$M$28/'Fixed data'!$C$7</f>
        <v>2.119030692621144E-2</v>
      </c>
      <c r="U38" s="34">
        <f>$M$28/'Fixed data'!$C$7</f>
        <v>2.119030692621144E-2</v>
      </c>
      <c r="V38" s="34">
        <f>$M$28/'Fixed data'!$C$7</f>
        <v>2.119030692621144E-2</v>
      </c>
      <c r="W38" s="34">
        <f>$M$28/'Fixed data'!$C$7</f>
        <v>2.119030692621144E-2</v>
      </c>
      <c r="X38" s="34">
        <f>$M$28/'Fixed data'!$C$7</f>
        <v>2.119030692621144E-2</v>
      </c>
      <c r="Y38" s="34">
        <f>$M$28/'Fixed data'!$C$7</f>
        <v>2.119030692621144E-2</v>
      </c>
      <c r="Z38" s="34">
        <f>$M$28/'Fixed data'!$C$7</f>
        <v>2.119030692621144E-2</v>
      </c>
      <c r="AA38" s="34">
        <f>$M$28/'Fixed data'!$C$7</f>
        <v>2.119030692621144E-2</v>
      </c>
      <c r="AB38" s="34">
        <f>$M$28/'Fixed data'!$C$7</f>
        <v>2.119030692621144E-2</v>
      </c>
      <c r="AC38" s="34">
        <f>$M$28/'Fixed data'!$C$7</f>
        <v>2.119030692621144E-2</v>
      </c>
      <c r="AD38" s="34">
        <f>$M$28/'Fixed data'!$C$7</f>
        <v>2.119030692621144E-2</v>
      </c>
      <c r="AE38" s="34">
        <f>$M$28/'Fixed data'!$C$7</f>
        <v>2.119030692621144E-2</v>
      </c>
      <c r="AF38" s="34">
        <f>$M$28/'Fixed data'!$C$7</f>
        <v>2.119030692621144E-2</v>
      </c>
      <c r="AG38" s="34">
        <f>$M$28/'Fixed data'!$C$7</f>
        <v>2.119030692621144E-2</v>
      </c>
      <c r="AH38" s="34">
        <f>$M$28/'Fixed data'!$C$7</f>
        <v>2.119030692621144E-2</v>
      </c>
      <c r="AI38" s="34">
        <f>$M$28/'Fixed data'!$C$7</f>
        <v>2.119030692621144E-2</v>
      </c>
      <c r="AJ38" s="34">
        <f>$M$28/'Fixed data'!$C$7</f>
        <v>2.119030692621144E-2</v>
      </c>
      <c r="AK38" s="34">
        <f>$M$28/'Fixed data'!$C$7</f>
        <v>2.119030692621144E-2</v>
      </c>
      <c r="AL38" s="34">
        <f>$M$28/'Fixed data'!$C$7</f>
        <v>2.119030692621144E-2</v>
      </c>
      <c r="AM38" s="34">
        <f>$M$28/'Fixed data'!$C$7</f>
        <v>2.119030692621144E-2</v>
      </c>
      <c r="AN38" s="34">
        <f>$M$28/'Fixed data'!$C$7</f>
        <v>2.119030692621144E-2</v>
      </c>
      <c r="AO38" s="34">
        <f>$M$28/'Fixed data'!$C$7</f>
        <v>2.119030692621144E-2</v>
      </c>
      <c r="AP38" s="34">
        <f>$M$28/'Fixed data'!$C$7</f>
        <v>2.119030692621144E-2</v>
      </c>
      <c r="AQ38" s="34">
        <f>$M$28/'Fixed data'!$C$7</f>
        <v>2.119030692621144E-2</v>
      </c>
      <c r="AR38" s="34">
        <f>$M$28/'Fixed data'!$C$7</f>
        <v>2.119030692621144E-2</v>
      </c>
      <c r="AS38" s="34">
        <f>$M$28/'Fixed data'!$C$7</f>
        <v>2.119030692621144E-2</v>
      </c>
      <c r="AT38" s="34">
        <f>$M$28/'Fixed data'!$C$7</f>
        <v>2.119030692621144E-2</v>
      </c>
      <c r="AU38" s="34">
        <f>$M$28/'Fixed data'!$C$7</f>
        <v>2.119030692621144E-2</v>
      </c>
      <c r="AV38" s="34">
        <f>$M$28/'Fixed data'!$C$7</f>
        <v>2.119030692621144E-2</v>
      </c>
      <c r="AW38" s="34">
        <f>$M$28/'Fixed data'!$C$7</f>
        <v>2.119030692621144E-2</v>
      </c>
      <c r="AX38" s="34">
        <f>$M$28/'Fixed data'!$C$7</f>
        <v>2.119030692621144E-2</v>
      </c>
      <c r="AY38" s="34">
        <f>$M$28/'Fixed data'!$C$7</f>
        <v>2.119030692621144E-2</v>
      </c>
      <c r="AZ38" s="34">
        <f>$M$28/'Fixed data'!$C$7</f>
        <v>2.119030692621144E-2</v>
      </c>
      <c r="BA38" s="34">
        <f>$M$28/'Fixed data'!$C$7</f>
        <v>2.119030692621144E-2</v>
      </c>
      <c r="BB38" s="34">
        <f>$M$28/'Fixed data'!$C$7</f>
        <v>2.119030692621144E-2</v>
      </c>
      <c r="BC38" s="34">
        <f>$M$28/'Fixed data'!$C$7</f>
        <v>2.119030692621144E-2</v>
      </c>
      <c r="BD38" s="34">
        <f>$M$28/'Fixed data'!$C$7</f>
        <v>2.119030692621144E-2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2.3223539239912321E-2</v>
      </c>
      <c r="P39" s="34">
        <f>$N$28/'Fixed data'!$C$7</f>
        <v>2.3223539239912321E-2</v>
      </c>
      <c r="Q39" s="34">
        <f>$N$28/'Fixed data'!$C$7</f>
        <v>2.3223539239912321E-2</v>
      </c>
      <c r="R39" s="34">
        <f>$N$28/'Fixed data'!$C$7</f>
        <v>2.3223539239912321E-2</v>
      </c>
      <c r="S39" s="34">
        <f>$N$28/'Fixed data'!$C$7</f>
        <v>2.3223539239912321E-2</v>
      </c>
      <c r="T39" s="34">
        <f>$N$28/'Fixed data'!$C$7</f>
        <v>2.3223539239912321E-2</v>
      </c>
      <c r="U39" s="34">
        <f>$N$28/'Fixed data'!$C$7</f>
        <v>2.3223539239912321E-2</v>
      </c>
      <c r="V39" s="34">
        <f>$N$28/'Fixed data'!$C$7</f>
        <v>2.3223539239912321E-2</v>
      </c>
      <c r="W39" s="34">
        <f>$N$28/'Fixed data'!$C$7</f>
        <v>2.3223539239912321E-2</v>
      </c>
      <c r="X39" s="34">
        <f>$N$28/'Fixed data'!$C$7</f>
        <v>2.3223539239912321E-2</v>
      </c>
      <c r="Y39" s="34">
        <f>$N$28/'Fixed data'!$C$7</f>
        <v>2.3223539239912321E-2</v>
      </c>
      <c r="Z39" s="34">
        <f>$N$28/'Fixed data'!$C$7</f>
        <v>2.3223539239912321E-2</v>
      </c>
      <c r="AA39" s="34">
        <f>$N$28/'Fixed data'!$C$7</f>
        <v>2.3223539239912321E-2</v>
      </c>
      <c r="AB39" s="34">
        <f>$N$28/'Fixed data'!$C$7</f>
        <v>2.3223539239912321E-2</v>
      </c>
      <c r="AC39" s="34">
        <f>$N$28/'Fixed data'!$C$7</f>
        <v>2.3223539239912321E-2</v>
      </c>
      <c r="AD39" s="34">
        <f>$N$28/'Fixed data'!$C$7</f>
        <v>2.3223539239912321E-2</v>
      </c>
      <c r="AE39" s="34">
        <f>$N$28/'Fixed data'!$C$7</f>
        <v>2.3223539239912321E-2</v>
      </c>
      <c r="AF39" s="34">
        <f>$N$28/'Fixed data'!$C$7</f>
        <v>2.3223539239912321E-2</v>
      </c>
      <c r="AG39" s="34">
        <f>$N$28/'Fixed data'!$C$7</f>
        <v>2.3223539239912321E-2</v>
      </c>
      <c r="AH39" s="34">
        <f>$N$28/'Fixed data'!$C$7</f>
        <v>2.3223539239912321E-2</v>
      </c>
      <c r="AI39" s="34">
        <f>$N$28/'Fixed data'!$C$7</f>
        <v>2.3223539239912321E-2</v>
      </c>
      <c r="AJ39" s="34">
        <f>$N$28/'Fixed data'!$C$7</f>
        <v>2.3223539239912321E-2</v>
      </c>
      <c r="AK39" s="34">
        <f>$N$28/'Fixed data'!$C$7</f>
        <v>2.3223539239912321E-2</v>
      </c>
      <c r="AL39" s="34">
        <f>$N$28/'Fixed data'!$C$7</f>
        <v>2.3223539239912321E-2</v>
      </c>
      <c r="AM39" s="34">
        <f>$N$28/'Fixed data'!$C$7</f>
        <v>2.3223539239912321E-2</v>
      </c>
      <c r="AN39" s="34">
        <f>$N$28/'Fixed data'!$C$7</f>
        <v>2.3223539239912321E-2</v>
      </c>
      <c r="AO39" s="34">
        <f>$N$28/'Fixed data'!$C$7</f>
        <v>2.3223539239912321E-2</v>
      </c>
      <c r="AP39" s="34">
        <f>$N$28/'Fixed data'!$C$7</f>
        <v>2.3223539239912321E-2</v>
      </c>
      <c r="AQ39" s="34">
        <f>$N$28/'Fixed data'!$C$7</f>
        <v>2.3223539239912321E-2</v>
      </c>
      <c r="AR39" s="34">
        <f>$N$28/'Fixed data'!$C$7</f>
        <v>2.3223539239912321E-2</v>
      </c>
      <c r="AS39" s="34">
        <f>$N$28/'Fixed data'!$C$7</f>
        <v>2.3223539239912321E-2</v>
      </c>
      <c r="AT39" s="34">
        <f>$N$28/'Fixed data'!$C$7</f>
        <v>2.3223539239912321E-2</v>
      </c>
      <c r="AU39" s="34">
        <f>$N$28/'Fixed data'!$C$7</f>
        <v>2.3223539239912321E-2</v>
      </c>
      <c r="AV39" s="34">
        <f>$N$28/'Fixed data'!$C$7</f>
        <v>2.3223539239912321E-2</v>
      </c>
      <c r="AW39" s="34">
        <f>$N$28/'Fixed data'!$C$7</f>
        <v>2.3223539239912321E-2</v>
      </c>
      <c r="AX39" s="34">
        <f>$N$28/'Fixed data'!$C$7</f>
        <v>2.3223539239912321E-2</v>
      </c>
      <c r="AY39" s="34">
        <f>$N$28/'Fixed data'!$C$7</f>
        <v>2.3223539239912321E-2</v>
      </c>
      <c r="AZ39" s="34">
        <f>$N$28/'Fixed data'!$C$7</f>
        <v>2.3223539239912321E-2</v>
      </c>
      <c r="BA39" s="34">
        <f>$N$28/'Fixed data'!$C$7</f>
        <v>2.3223539239912321E-2</v>
      </c>
      <c r="BB39" s="34">
        <f>$N$28/'Fixed data'!$C$7</f>
        <v>2.3223539239912321E-2</v>
      </c>
      <c r="BC39" s="34">
        <f>$N$28/'Fixed data'!$C$7</f>
        <v>2.3223539239912321E-2</v>
      </c>
      <c r="BD39" s="34">
        <f>$N$28/'Fixed data'!$C$7</f>
        <v>2.3223539239912321E-2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2.4999218061797432E-2</v>
      </c>
      <c r="Q40" s="34">
        <f>$O$28/'Fixed data'!$C$7</f>
        <v>2.4999218061797432E-2</v>
      </c>
      <c r="R40" s="34">
        <f>$O$28/'Fixed data'!$C$7</f>
        <v>2.4999218061797432E-2</v>
      </c>
      <c r="S40" s="34">
        <f>$O$28/'Fixed data'!$C$7</f>
        <v>2.4999218061797432E-2</v>
      </c>
      <c r="T40" s="34">
        <f>$O$28/'Fixed data'!$C$7</f>
        <v>2.4999218061797432E-2</v>
      </c>
      <c r="U40" s="34">
        <f>$O$28/'Fixed data'!$C$7</f>
        <v>2.4999218061797432E-2</v>
      </c>
      <c r="V40" s="34">
        <f>$O$28/'Fixed data'!$C$7</f>
        <v>2.4999218061797432E-2</v>
      </c>
      <c r="W40" s="34">
        <f>$O$28/'Fixed data'!$C$7</f>
        <v>2.4999218061797432E-2</v>
      </c>
      <c r="X40" s="34">
        <f>$O$28/'Fixed data'!$C$7</f>
        <v>2.4999218061797432E-2</v>
      </c>
      <c r="Y40" s="34">
        <f>$O$28/'Fixed data'!$C$7</f>
        <v>2.4999218061797432E-2</v>
      </c>
      <c r="Z40" s="34">
        <f>$O$28/'Fixed data'!$C$7</f>
        <v>2.4999218061797432E-2</v>
      </c>
      <c r="AA40" s="34">
        <f>$O$28/'Fixed data'!$C$7</f>
        <v>2.4999218061797432E-2</v>
      </c>
      <c r="AB40" s="34">
        <f>$O$28/'Fixed data'!$C$7</f>
        <v>2.4999218061797432E-2</v>
      </c>
      <c r="AC40" s="34">
        <f>$O$28/'Fixed data'!$C$7</f>
        <v>2.4999218061797432E-2</v>
      </c>
      <c r="AD40" s="34">
        <f>$O$28/'Fixed data'!$C$7</f>
        <v>2.4999218061797432E-2</v>
      </c>
      <c r="AE40" s="34">
        <f>$O$28/'Fixed data'!$C$7</f>
        <v>2.4999218061797432E-2</v>
      </c>
      <c r="AF40" s="34">
        <f>$O$28/'Fixed data'!$C$7</f>
        <v>2.4999218061797432E-2</v>
      </c>
      <c r="AG40" s="34">
        <f>$O$28/'Fixed data'!$C$7</f>
        <v>2.4999218061797432E-2</v>
      </c>
      <c r="AH40" s="34">
        <f>$O$28/'Fixed data'!$C$7</f>
        <v>2.4999218061797432E-2</v>
      </c>
      <c r="AI40" s="34">
        <f>$O$28/'Fixed data'!$C$7</f>
        <v>2.4999218061797432E-2</v>
      </c>
      <c r="AJ40" s="34">
        <f>$O$28/'Fixed data'!$C$7</f>
        <v>2.4999218061797432E-2</v>
      </c>
      <c r="AK40" s="34">
        <f>$O$28/'Fixed data'!$C$7</f>
        <v>2.4999218061797432E-2</v>
      </c>
      <c r="AL40" s="34">
        <f>$O$28/'Fixed data'!$C$7</f>
        <v>2.4999218061797432E-2</v>
      </c>
      <c r="AM40" s="34">
        <f>$O$28/'Fixed data'!$C$7</f>
        <v>2.4999218061797432E-2</v>
      </c>
      <c r="AN40" s="34">
        <f>$O$28/'Fixed data'!$C$7</f>
        <v>2.4999218061797432E-2</v>
      </c>
      <c r="AO40" s="34">
        <f>$O$28/'Fixed data'!$C$7</f>
        <v>2.4999218061797432E-2</v>
      </c>
      <c r="AP40" s="34">
        <f>$O$28/'Fixed data'!$C$7</f>
        <v>2.4999218061797432E-2</v>
      </c>
      <c r="AQ40" s="34">
        <f>$O$28/'Fixed data'!$C$7</f>
        <v>2.4999218061797432E-2</v>
      </c>
      <c r="AR40" s="34">
        <f>$O$28/'Fixed data'!$C$7</f>
        <v>2.4999218061797432E-2</v>
      </c>
      <c r="AS40" s="34">
        <f>$O$28/'Fixed data'!$C$7</f>
        <v>2.4999218061797432E-2</v>
      </c>
      <c r="AT40" s="34">
        <f>$O$28/'Fixed data'!$C$7</f>
        <v>2.4999218061797432E-2</v>
      </c>
      <c r="AU40" s="34">
        <f>$O$28/'Fixed data'!$C$7</f>
        <v>2.4999218061797432E-2</v>
      </c>
      <c r="AV40" s="34">
        <f>$O$28/'Fixed data'!$C$7</f>
        <v>2.4999218061797432E-2</v>
      </c>
      <c r="AW40" s="34">
        <f>$O$28/'Fixed data'!$C$7</f>
        <v>2.4999218061797432E-2</v>
      </c>
      <c r="AX40" s="34">
        <f>$O$28/'Fixed data'!$C$7</f>
        <v>2.4999218061797432E-2</v>
      </c>
      <c r="AY40" s="34">
        <f>$O$28/'Fixed data'!$C$7</f>
        <v>2.4999218061797432E-2</v>
      </c>
      <c r="AZ40" s="34">
        <f>$O$28/'Fixed data'!$C$7</f>
        <v>2.4999218061797432E-2</v>
      </c>
      <c r="BA40" s="34">
        <f>$O$28/'Fixed data'!$C$7</f>
        <v>2.4999218061797432E-2</v>
      </c>
      <c r="BB40" s="34">
        <f>$O$28/'Fixed data'!$C$7</f>
        <v>2.4999218061797432E-2</v>
      </c>
      <c r="BC40" s="34">
        <f>$O$28/'Fixed data'!$C$7</f>
        <v>2.4999218061797432E-2</v>
      </c>
      <c r="BD40" s="34">
        <f>$O$28/'Fixed data'!$C$7</f>
        <v>2.4999218061797432E-2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2.6491212065757812E-2</v>
      </c>
      <c r="R41" s="34">
        <f>$P$28/'Fixed data'!$C$7</f>
        <v>2.6491212065757812E-2</v>
      </c>
      <c r="S41" s="34">
        <f>$P$28/'Fixed data'!$C$7</f>
        <v>2.6491212065757812E-2</v>
      </c>
      <c r="T41" s="34">
        <f>$P$28/'Fixed data'!$C$7</f>
        <v>2.6491212065757812E-2</v>
      </c>
      <c r="U41" s="34">
        <f>$P$28/'Fixed data'!$C$7</f>
        <v>2.6491212065757812E-2</v>
      </c>
      <c r="V41" s="34">
        <f>$P$28/'Fixed data'!$C$7</f>
        <v>2.6491212065757812E-2</v>
      </c>
      <c r="W41" s="34">
        <f>$P$28/'Fixed data'!$C$7</f>
        <v>2.6491212065757812E-2</v>
      </c>
      <c r="X41" s="34">
        <f>$P$28/'Fixed data'!$C$7</f>
        <v>2.6491212065757812E-2</v>
      </c>
      <c r="Y41" s="34">
        <f>$P$28/'Fixed data'!$C$7</f>
        <v>2.6491212065757812E-2</v>
      </c>
      <c r="Z41" s="34">
        <f>$P$28/'Fixed data'!$C$7</f>
        <v>2.6491212065757812E-2</v>
      </c>
      <c r="AA41" s="34">
        <f>$P$28/'Fixed data'!$C$7</f>
        <v>2.6491212065757812E-2</v>
      </c>
      <c r="AB41" s="34">
        <f>$P$28/'Fixed data'!$C$7</f>
        <v>2.6491212065757812E-2</v>
      </c>
      <c r="AC41" s="34">
        <f>$P$28/'Fixed data'!$C$7</f>
        <v>2.6491212065757812E-2</v>
      </c>
      <c r="AD41" s="34">
        <f>$P$28/'Fixed data'!$C$7</f>
        <v>2.6491212065757812E-2</v>
      </c>
      <c r="AE41" s="34">
        <f>$P$28/'Fixed data'!$C$7</f>
        <v>2.6491212065757812E-2</v>
      </c>
      <c r="AF41" s="34">
        <f>$P$28/'Fixed data'!$C$7</f>
        <v>2.6491212065757812E-2</v>
      </c>
      <c r="AG41" s="34">
        <f>$P$28/'Fixed data'!$C$7</f>
        <v>2.6491212065757812E-2</v>
      </c>
      <c r="AH41" s="34">
        <f>$P$28/'Fixed data'!$C$7</f>
        <v>2.6491212065757812E-2</v>
      </c>
      <c r="AI41" s="34">
        <f>$P$28/'Fixed data'!$C$7</f>
        <v>2.6491212065757812E-2</v>
      </c>
      <c r="AJ41" s="34">
        <f>$P$28/'Fixed data'!$C$7</f>
        <v>2.6491212065757812E-2</v>
      </c>
      <c r="AK41" s="34">
        <f>$P$28/'Fixed data'!$C$7</f>
        <v>2.6491212065757812E-2</v>
      </c>
      <c r="AL41" s="34">
        <f>$P$28/'Fixed data'!$C$7</f>
        <v>2.6491212065757812E-2</v>
      </c>
      <c r="AM41" s="34">
        <f>$P$28/'Fixed data'!$C$7</f>
        <v>2.6491212065757812E-2</v>
      </c>
      <c r="AN41" s="34">
        <f>$P$28/'Fixed data'!$C$7</f>
        <v>2.6491212065757812E-2</v>
      </c>
      <c r="AO41" s="34">
        <f>$P$28/'Fixed data'!$C$7</f>
        <v>2.6491212065757812E-2</v>
      </c>
      <c r="AP41" s="34">
        <f>$P$28/'Fixed data'!$C$7</f>
        <v>2.6491212065757812E-2</v>
      </c>
      <c r="AQ41" s="34">
        <f>$P$28/'Fixed data'!$C$7</f>
        <v>2.6491212065757812E-2</v>
      </c>
      <c r="AR41" s="34">
        <f>$P$28/'Fixed data'!$C$7</f>
        <v>2.6491212065757812E-2</v>
      </c>
      <c r="AS41" s="34">
        <f>$P$28/'Fixed data'!$C$7</f>
        <v>2.6491212065757812E-2</v>
      </c>
      <c r="AT41" s="34">
        <f>$P$28/'Fixed data'!$C$7</f>
        <v>2.6491212065757812E-2</v>
      </c>
      <c r="AU41" s="34">
        <f>$P$28/'Fixed data'!$C$7</f>
        <v>2.6491212065757812E-2</v>
      </c>
      <c r="AV41" s="34">
        <f>$P$28/'Fixed data'!$C$7</f>
        <v>2.6491212065757812E-2</v>
      </c>
      <c r="AW41" s="34">
        <f>$P$28/'Fixed data'!$C$7</f>
        <v>2.6491212065757812E-2</v>
      </c>
      <c r="AX41" s="34">
        <f>$P$28/'Fixed data'!$C$7</f>
        <v>2.6491212065757812E-2</v>
      </c>
      <c r="AY41" s="34">
        <f>$P$28/'Fixed data'!$C$7</f>
        <v>2.6491212065757812E-2</v>
      </c>
      <c r="AZ41" s="34">
        <f>$P$28/'Fixed data'!$C$7</f>
        <v>2.6491212065757812E-2</v>
      </c>
      <c r="BA41" s="34">
        <f>$P$28/'Fixed data'!$C$7</f>
        <v>2.6491212065757812E-2</v>
      </c>
      <c r="BB41" s="34">
        <f>$P$28/'Fixed data'!$C$7</f>
        <v>2.6491212065757812E-2</v>
      </c>
      <c r="BC41" s="34">
        <f>$P$28/'Fixed data'!$C$7</f>
        <v>2.6491212065757812E-2</v>
      </c>
      <c r="BD41" s="34">
        <f>$P$28/'Fixed data'!$C$7</f>
        <v>2.6491212065757812E-2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2.7743272940471131E-2</v>
      </c>
      <c r="S42" s="34">
        <f>$Q$28/'Fixed data'!$C$7</f>
        <v>2.7743272940471131E-2</v>
      </c>
      <c r="T42" s="34">
        <f>$Q$28/'Fixed data'!$C$7</f>
        <v>2.7743272940471131E-2</v>
      </c>
      <c r="U42" s="34">
        <f>$Q$28/'Fixed data'!$C$7</f>
        <v>2.7743272940471131E-2</v>
      </c>
      <c r="V42" s="34">
        <f>$Q$28/'Fixed data'!$C$7</f>
        <v>2.7743272940471131E-2</v>
      </c>
      <c r="W42" s="34">
        <f>$Q$28/'Fixed data'!$C$7</f>
        <v>2.7743272940471131E-2</v>
      </c>
      <c r="X42" s="34">
        <f>$Q$28/'Fixed data'!$C$7</f>
        <v>2.7743272940471131E-2</v>
      </c>
      <c r="Y42" s="34">
        <f>$Q$28/'Fixed data'!$C$7</f>
        <v>2.7743272940471131E-2</v>
      </c>
      <c r="Z42" s="34">
        <f>$Q$28/'Fixed data'!$C$7</f>
        <v>2.7743272940471131E-2</v>
      </c>
      <c r="AA42" s="34">
        <f>$Q$28/'Fixed data'!$C$7</f>
        <v>2.7743272940471131E-2</v>
      </c>
      <c r="AB42" s="34">
        <f>$Q$28/'Fixed data'!$C$7</f>
        <v>2.7743272940471131E-2</v>
      </c>
      <c r="AC42" s="34">
        <f>$Q$28/'Fixed data'!$C$7</f>
        <v>2.7743272940471131E-2</v>
      </c>
      <c r="AD42" s="34">
        <f>$Q$28/'Fixed data'!$C$7</f>
        <v>2.7743272940471131E-2</v>
      </c>
      <c r="AE42" s="34">
        <f>$Q$28/'Fixed data'!$C$7</f>
        <v>2.7743272940471131E-2</v>
      </c>
      <c r="AF42" s="34">
        <f>$Q$28/'Fixed data'!$C$7</f>
        <v>2.7743272940471131E-2</v>
      </c>
      <c r="AG42" s="34">
        <f>$Q$28/'Fixed data'!$C$7</f>
        <v>2.7743272940471131E-2</v>
      </c>
      <c r="AH42" s="34">
        <f>$Q$28/'Fixed data'!$C$7</f>
        <v>2.7743272940471131E-2</v>
      </c>
      <c r="AI42" s="34">
        <f>$Q$28/'Fixed data'!$C$7</f>
        <v>2.7743272940471131E-2</v>
      </c>
      <c r="AJ42" s="34">
        <f>$Q$28/'Fixed data'!$C$7</f>
        <v>2.7743272940471131E-2</v>
      </c>
      <c r="AK42" s="34">
        <f>$Q$28/'Fixed data'!$C$7</f>
        <v>2.7743272940471131E-2</v>
      </c>
      <c r="AL42" s="34">
        <f>$Q$28/'Fixed data'!$C$7</f>
        <v>2.7743272940471131E-2</v>
      </c>
      <c r="AM42" s="34">
        <f>$Q$28/'Fixed data'!$C$7</f>
        <v>2.7743272940471131E-2</v>
      </c>
      <c r="AN42" s="34">
        <f>$Q$28/'Fixed data'!$C$7</f>
        <v>2.7743272940471131E-2</v>
      </c>
      <c r="AO42" s="34">
        <f>$Q$28/'Fixed data'!$C$7</f>
        <v>2.7743272940471131E-2</v>
      </c>
      <c r="AP42" s="34">
        <f>$Q$28/'Fixed data'!$C$7</f>
        <v>2.7743272940471131E-2</v>
      </c>
      <c r="AQ42" s="34">
        <f>$Q$28/'Fixed data'!$C$7</f>
        <v>2.7743272940471131E-2</v>
      </c>
      <c r="AR42" s="34">
        <f>$Q$28/'Fixed data'!$C$7</f>
        <v>2.7743272940471131E-2</v>
      </c>
      <c r="AS42" s="34">
        <f>$Q$28/'Fixed data'!$C$7</f>
        <v>2.7743272940471131E-2</v>
      </c>
      <c r="AT42" s="34">
        <f>$Q$28/'Fixed data'!$C$7</f>
        <v>2.7743272940471131E-2</v>
      </c>
      <c r="AU42" s="34">
        <f>$Q$28/'Fixed data'!$C$7</f>
        <v>2.7743272940471131E-2</v>
      </c>
      <c r="AV42" s="34">
        <f>$Q$28/'Fixed data'!$C$7</f>
        <v>2.7743272940471131E-2</v>
      </c>
      <c r="AW42" s="34">
        <f>$Q$28/'Fixed data'!$C$7</f>
        <v>2.7743272940471131E-2</v>
      </c>
      <c r="AX42" s="34">
        <f>$Q$28/'Fixed data'!$C$7</f>
        <v>2.7743272940471131E-2</v>
      </c>
      <c r="AY42" s="34">
        <f>$Q$28/'Fixed data'!$C$7</f>
        <v>2.7743272940471131E-2</v>
      </c>
      <c r="AZ42" s="34">
        <f>$Q$28/'Fixed data'!$C$7</f>
        <v>2.7743272940471131E-2</v>
      </c>
      <c r="BA42" s="34">
        <f>$Q$28/'Fixed data'!$C$7</f>
        <v>2.7743272940471131E-2</v>
      </c>
      <c r="BB42" s="34">
        <f>$Q$28/'Fixed data'!$C$7</f>
        <v>2.7743272940471131E-2</v>
      </c>
      <c r="BC42" s="34">
        <f>$Q$28/'Fixed data'!$C$7</f>
        <v>2.7743272940471131E-2</v>
      </c>
      <c r="BD42" s="34">
        <f>$Q$28/'Fixed data'!$C$7</f>
        <v>2.7743272940471131E-2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2.878071808196319E-2</v>
      </c>
      <c r="T43" s="34">
        <f>$R$28/'Fixed data'!$C$7</f>
        <v>2.878071808196319E-2</v>
      </c>
      <c r="U43" s="34">
        <f>$R$28/'Fixed data'!$C$7</f>
        <v>2.878071808196319E-2</v>
      </c>
      <c r="V43" s="34">
        <f>$R$28/'Fixed data'!$C$7</f>
        <v>2.878071808196319E-2</v>
      </c>
      <c r="W43" s="34">
        <f>$R$28/'Fixed data'!$C$7</f>
        <v>2.878071808196319E-2</v>
      </c>
      <c r="X43" s="34">
        <f>$R$28/'Fixed data'!$C$7</f>
        <v>2.878071808196319E-2</v>
      </c>
      <c r="Y43" s="34">
        <f>$R$28/'Fixed data'!$C$7</f>
        <v>2.878071808196319E-2</v>
      </c>
      <c r="Z43" s="34">
        <f>$R$28/'Fixed data'!$C$7</f>
        <v>2.878071808196319E-2</v>
      </c>
      <c r="AA43" s="34">
        <f>$R$28/'Fixed data'!$C$7</f>
        <v>2.878071808196319E-2</v>
      </c>
      <c r="AB43" s="34">
        <f>$R$28/'Fixed data'!$C$7</f>
        <v>2.878071808196319E-2</v>
      </c>
      <c r="AC43" s="34">
        <f>$R$28/'Fixed data'!$C$7</f>
        <v>2.878071808196319E-2</v>
      </c>
      <c r="AD43" s="34">
        <f>$R$28/'Fixed data'!$C$7</f>
        <v>2.878071808196319E-2</v>
      </c>
      <c r="AE43" s="34">
        <f>$R$28/'Fixed data'!$C$7</f>
        <v>2.878071808196319E-2</v>
      </c>
      <c r="AF43" s="34">
        <f>$R$28/'Fixed data'!$C$7</f>
        <v>2.878071808196319E-2</v>
      </c>
      <c r="AG43" s="34">
        <f>$R$28/'Fixed data'!$C$7</f>
        <v>2.878071808196319E-2</v>
      </c>
      <c r="AH43" s="34">
        <f>$R$28/'Fixed data'!$C$7</f>
        <v>2.878071808196319E-2</v>
      </c>
      <c r="AI43" s="34">
        <f>$R$28/'Fixed data'!$C$7</f>
        <v>2.878071808196319E-2</v>
      </c>
      <c r="AJ43" s="34">
        <f>$R$28/'Fixed data'!$C$7</f>
        <v>2.878071808196319E-2</v>
      </c>
      <c r="AK43" s="34">
        <f>$R$28/'Fixed data'!$C$7</f>
        <v>2.878071808196319E-2</v>
      </c>
      <c r="AL43" s="34">
        <f>$R$28/'Fixed data'!$C$7</f>
        <v>2.878071808196319E-2</v>
      </c>
      <c r="AM43" s="34">
        <f>$R$28/'Fixed data'!$C$7</f>
        <v>2.878071808196319E-2</v>
      </c>
      <c r="AN43" s="34">
        <f>$R$28/'Fixed data'!$C$7</f>
        <v>2.878071808196319E-2</v>
      </c>
      <c r="AO43" s="34">
        <f>$R$28/'Fixed data'!$C$7</f>
        <v>2.878071808196319E-2</v>
      </c>
      <c r="AP43" s="34">
        <f>$R$28/'Fixed data'!$C$7</f>
        <v>2.878071808196319E-2</v>
      </c>
      <c r="AQ43" s="34">
        <f>$R$28/'Fixed data'!$C$7</f>
        <v>2.878071808196319E-2</v>
      </c>
      <c r="AR43" s="34">
        <f>$R$28/'Fixed data'!$C$7</f>
        <v>2.878071808196319E-2</v>
      </c>
      <c r="AS43" s="34">
        <f>$R$28/'Fixed data'!$C$7</f>
        <v>2.878071808196319E-2</v>
      </c>
      <c r="AT43" s="34">
        <f>$R$28/'Fixed data'!$C$7</f>
        <v>2.878071808196319E-2</v>
      </c>
      <c r="AU43" s="34">
        <f>$R$28/'Fixed data'!$C$7</f>
        <v>2.878071808196319E-2</v>
      </c>
      <c r="AV43" s="34">
        <f>$R$28/'Fixed data'!$C$7</f>
        <v>2.878071808196319E-2</v>
      </c>
      <c r="AW43" s="34">
        <f>$R$28/'Fixed data'!$C$7</f>
        <v>2.878071808196319E-2</v>
      </c>
      <c r="AX43" s="34">
        <f>$R$28/'Fixed data'!$C$7</f>
        <v>2.878071808196319E-2</v>
      </c>
      <c r="AY43" s="34">
        <f>$R$28/'Fixed data'!$C$7</f>
        <v>2.878071808196319E-2</v>
      </c>
      <c r="AZ43" s="34">
        <f>$R$28/'Fixed data'!$C$7</f>
        <v>2.878071808196319E-2</v>
      </c>
      <c r="BA43" s="34">
        <f>$R$28/'Fixed data'!$C$7</f>
        <v>2.878071808196319E-2</v>
      </c>
      <c r="BB43" s="34">
        <f>$R$28/'Fixed data'!$C$7</f>
        <v>2.878071808196319E-2</v>
      </c>
      <c r="BC43" s="34">
        <f>$R$28/'Fixed data'!$C$7</f>
        <v>2.878071808196319E-2</v>
      </c>
      <c r="BD43" s="34">
        <f>$R$28/'Fixed data'!$C$7</f>
        <v>2.878071808196319E-2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2.9494207951762268E-2</v>
      </c>
      <c r="U44" s="34">
        <f>$S$28/'Fixed data'!$C$7</f>
        <v>2.9494207951762268E-2</v>
      </c>
      <c r="V44" s="34">
        <f>$S$28/'Fixed data'!$C$7</f>
        <v>2.9494207951762268E-2</v>
      </c>
      <c r="W44" s="34">
        <f>$S$28/'Fixed data'!$C$7</f>
        <v>2.9494207951762268E-2</v>
      </c>
      <c r="X44" s="34">
        <f>$S$28/'Fixed data'!$C$7</f>
        <v>2.9494207951762268E-2</v>
      </c>
      <c r="Y44" s="34">
        <f>$S$28/'Fixed data'!$C$7</f>
        <v>2.9494207951762268E-2</v>
      </c>
      <c r="Z44" s="34">
        <f>$S$28/'Fixed data'!$C$7</f>
        <v>2.9494207951762268E-2</v>
      </c>
      <c r="AA44" s="34">
        <f>$S$28/'Fixed data'!$C$7</f>
        <v>2.9494207951762268E-2</v>
      </c>
      <c r="AB44" s="34">
        <f>$S$28/'Fixed data'!$C$7</f>
        <v>2.9494207951762268E-2</v>
      </c>
      <c r="AC44" s="34">
        <f>$S$28/'Fixed data'!$C$7</f>
        <v>2.9494207951762268E-2</v>
      </c>
      <c r="AD44" s="34">
        <f>$S$28/'Fixed data'!$C$7</f>
        <v>2.9494207951762268E-2</v>
      </c>
      <c r="AE44" s="34">
        <f>$S$28/'Fixed data'!$C$7</f>
        <v>2.9494207951762268E-2</v>
      </c>
      <c r="AF44" s="34">
        <f>$S$28/'Fixed data'!$C$7</f>
        <v>2.9494207951762268E-2</v>
      </c>
      <c r="AG44" s="34">
        <f>$S$28/'Fixed data'!$C$7</f>
        <v>2.9494207951762268E-2</v>
      </c>
      <c r="AH44" s="34">
        <f>$S$28/'Fixed data'!$C$7</f>
        <v>2.9494207951762268E-2</v>
      </c>
      <c r="AI44" s="34">
        <f>$S$28/'Fixed data'!$C$7</f>
        <v>2.9494207951762268E-2</v>
      </c>
      <c r="AJ44" s="34">
        <f>$S$28/'Fixed data'!$C$7</f>
        <v>2.9494207951762268E-2</v>
      </c>
      <c r="AK44" s="34">
        <f>$S$28/'Fixed data'!$C$7</f>
        <v>2.9494207951762268E-2</v>
      </c>
      <c r="AL44" s="34">
        <f>$S$28/'Fixed data'!$C$7</f>
        <v>2.9494207951762268E-2</v>
      </c>
      <c r="AM44" s="34">
        <f>$S$28/'Fixed data'!$C$7</f>
        <v>2.9494207951762268E-2</v>
      </c>
      <c r="AN44" s="34">
        <f>$S$28/'Fixed data'!$C$7</f>
        <v>2.9494207951762268E-2</v>
      </c>
      <c r="AO44" s="34">
        <f>$S$28/'Fixed data'!$C$7</f>
        <v>2.9494207951762268E-2</v>
      </c>
      <c r="AP44" s="34">
        <f>$S$28/'Fixed data'!$C$7</f>
        <v>2.9494207951762268E-2</v>
      </c>
      <c r="AQ44" s="34">
        <f>$S$28/'Fixed data'!$C$7</f>
        <v>2.9494207951762268E-2</v>
      </c>
      <c r="AR44" s="34">
        <f>$S$28/'Fixed data'!$C$7</f>
        <v>2.9494207951762268E-2</v>
      </c>
      <c r="AS44" s="34">
        <f>$S$28/'Fixed data'!$C$7</f>
        <v>2.9494207951762268E-2</v>
      </c>
      <c r="AT44" s="34">
        <f>$S$28/'Fixed data'!$C$7</f>
        <v>2.9494207951762268E-2</v>
      </c>
      <c r="AU44" s="34">
        <f>$S$28/'Fixed data'!$C$7</f>
        <v>2.9494207951762268E-2</v>
      </c>
      <c r="AV44" s="34">
        <f>$S$28/'Fixed data'!$C$7</f>
        <v>2.9494207951762268E-2</v>
      </c>
      <c r="AW44" s="34">
        <f>$S$28/'Fixed data'!$C$7</f>
        <v>2.9494207951762268E-2</v>
      </c>
      <c r="AX44" s="34">
        <f>$S$28/'Fixed data'!$C$7</f>
        <v>2.9494207951762268E-2</v>
      </c>
      <c r="AY44" s="34">
        <f>$S$28/'Fixed data'!$C$7</f>
        <v>2.9494207951762268E-2</v>
      </c>
      <c r="AZ44" s="34">
        <f>$S$28/'Fixed data'!$C$7</f>
        <v>2.9494207951762268E-2</v>
      </c>
      <c r="BA44" s="34">
        <f>$S$28/'Fixed data'!$C$7</f>
        <v>2.9494207951762268E-2</v>
      </c>
      <c r="BB44" s="34">
        <f>$S$28/'Fixed data'!$C$7</f>
        <v>2.9494207951762268E-2</v>
      </c>
      <c r="BC44" s="34">
        <f>$S$28/'Fixed data'!$C$7</f>
        <v>2.9494207951762268E-2</v>
      </c>
      <c r="BD44" s="34">
        <f>$S$28/'Fixed data'!$C$7</f>
        <v>2.9494207951762268E-2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3.0072263300053088E-2</v>
      </c>
      <c r="V45" s="34">
        <f>$T$28/'Fixed data'!$C$7</f>
        <v>3.0072263300053088E-2</v>
      </c>
      <c r="W45" s="34">
        <f>$T$28/'Fixed data'!$C$7</f>
        <v>3.0072263300053088E-2</v>
      </c>
      <c r="X45" s="34">
        <f>$T$28/'Fixed data'!$C$7</f>
        <v>3.0072263300053088E-2</v>
      </c>
      <c r="Y45" s="34">
        <f>$T$28/'Fixed data'!$C$7</f>
        <v>3.0072263300053088E-2</v>
      </c>
      <c r="Z45" s="34">
        <f>$T$28/'Fixed data'!$C$7</f>
        <v>3.0072263300053088E-2</v>
      </c>
      <c r="AA45" s="34">
        <f>$T$28/'Fixed data'!$C$7</f>
        <v>3.0072263300053088E-2</v>
      </c>
      <c r="AB45" s="34">
        <f>$T$28/'Fixed data'!$C$7</f>
        <v>3.0072263300053088E-2</v>
      </c>
      <c r="AC45" s="34">
        <f>$T$28/'Fixed data'!$C$7</f>
        <v>3.0072263300053088E-2</v>
      </c>
      <c r="AD45" s="34">
        <f>$T$28/'Fixed data'!$C$7</f>
        <v>3.0072263300053088E-2</v>
      </c>
      <c r="AE45" s="34">
        <f>$T$28/'Fixed data'!$C$7</f>
        <v>3.0072263300053088E-2</v>
      </c>
      <c r="AF45" s="34">
        <f>$T$28/'Fixed data'!$C$7</f>
        <v>3.0072263300053088E-2</v>
      </c>
      <c r="AG45" s="34">
        <f>$T$28/'Fixed data'!$C$7</f>
        <v>3.0072263300053088E-2</v>
      </c>
      <c r="AH45" s="34">
        <f>$T$28/'Fixed data'!$C$7</f>
        <v>3.0072263300053088E-2</v>
      </c>
      <c r="AI45" s="34">
        <f>$T$28/'Fixed data'!$C$7</f>
        <v>3.0072263300053088E-2</v>
      </c>
      <c r="AJ45" s="34">
        <f>$T$28/'Fixed data'!$C$7</f>
        <v>3.0072263300053088E-2</v>
      </c>
      <c r="AK45" s="34">
        <f>$T$28/'Fixed data'!$C$7</f>
        <v>3.0072263300053088E-2</v>
      </c>
      <c r="AL45" s="34">
        <f>$T$28/'Fixed data'!$C$7</f>
        <v>3.0072263300053088E-2</v>
      </c>
      <c r="AM45" s="34">
        <f>$T$28/'Fixed data'!$C$7</f>
        <v>3.0072263300053088E-2</v>
      </c>
      <c r="AN45" s="34">
        <f>$T$28/'Fixed data'!$C$7</f>
        <v>3.0072263300053088E-2</v>
      </c>
      <c r="AO45" s="34">
        <f>$T$28/'Fixed data'!$C$7</f>
        <v>3.0072263300053088E-2</v>
      </c>
      <c r="AP45" s="34">
        <f>$T$28/'Fixed data'!$C$7</f>
        <v>3.0072263300053088E-2</v>
      </c>
      <c r="AQ45" s="34">
        <f>$T$28/'Fixed data'!$C$7</f>
        <v>3.0072263300053088E-2</v>
      </c>
      <c r="AR45" s="34">
        <f>$T$28/'Fixed data'!$C$7</f>
        <v>3.0072263300053088E-2</v>
      </c>
      <c r="AS45" s="34">
        <f>$T$28/'Fixed data'!$C$7</f>
        <v>3.0072263300053088E-2</v>
      </c>
      <c r="AT45" s="34">
        <f>$T$28/'Fixed data'!$C$7</f>
        <v>3.0072263300053088E-2</v>
      </c>
      <c r="AU45" s="34">
        <f>$T$28/'Fixed data'!$C$7</f>
        <v>3.0072263300053088E-2</v>
      </c>
      <c r="AV45" s="34">
        <f>$T$28/'Fixed data'!$C$7</f>
        <v>3.0072263300053088E-2</v>
      </c>
      <c r="AW45" s="34">
        <f>$T$28/'Fixed data'!$C$7</f>
        <v>3.0072263300053088E-2</v>
      </c>
      <c r="AX45" s="34">
        <f>$T$28/'Fixed data'!$C$7</f>
        <v>3.0072263300053088E-2</v>
      </c>
      <c r="AY45" s="34">
        <f>$T$28/'Fixed data'!$C$7</f>
        <v>3.0072263300053088E-2</v>
      </c>
      <c r="AZ45" s="34">
        <f>$T$28/'Fixed data'!$C$7</f>
        <v>3.0072263300053088E-2</v>
      </c>
      <c r="BA45" s="34">
        <f>$T$28/'Fixed data'!$C$7</f>
        <v>3.0072263300053088E-2</v>
      </c>
      <c r="BB45" s="34">
        <f>$T$28/'Fixed data'!$C$7</f>
        <v>3.0072263300053088E-2</v>
      </c>
      <c r="BC45" s="34">
        <f>$T$28/'Fixed data'!$C$7</f>
        <v>3.0072263300053088E-2</v>
      </c>
      <c r="BD45" s="34">
        <f>$T$28/'Fixed data'!$C$7</f>
        <v>3.0072263300053088E-2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3.0623159292281328E-2</v>
      </c>
      <c r="W46" s="34">
        <f>$U$28/'Fixed data'!$C$7</f>
        <v>3.0623159292281328E-2</v>
      </c>
      <c r="X46" s="34">
        <f>$U$28/'Fixed data'!$C$7</f>
        <v>3.0623159292281328E-2</v>
      </c>
      <c r="Y46" s="34">
        <f>$U$28/'Fixed data'!$C$7</f>
        <v>3.0623159292281328E-2</v>
      </c>
      <c r="Z46" s="34">
        <f>$U$28/'Fixed data'!$C$7</f>
        <v>3.0623159292281328E-2</v>
      </c>
      <c r="AA46" s="34">
        <f>$U$28/'Fixed data'!$C$7</f>
        <v>3.0623159292281328E-2</v>
      </c>
      <c r="AB46" s="34">
        <f>$U$28/'Fixed data'!$C$7</f>
        <v>3.0623159292281328E-2</v>
      </c>
      <c r="AC46" s="34">
        <f>$U$28/'Fixed data'!$C$7</f>
        <v>3.0623159292281328E-2</v>
      </c>
      <c r="AD46" s="34">
        <f>$U$28/'Fixed data'!$C$7</f>
        <v>3.0623159292281328E-2</v>
      </c>
      <c r="AE46" s="34">
        <f>$U$28/'Fixed data'!$C$7</f>
        <v>3.0623159292281328E-2</v>
      </c>
      <c r="AF46" s="34">
        <f>$U$28/'Fixed data'!$C$7</f>
        <v>3.0623159292281328E-2</v>
      </c>
      <c r="AG46" s="34">
        <f>$U$28/'Fixed data'!$C$7</f>
        <v>3.0623159292281328E-2</v>
      </c>
      <c r="AH46" s="34">
        <f>$U$28/'Fixed data'!$C$7</f>
        <v>3.0623159292281328E-2</v>
      </c>
      <c r="AI46" s="34">
        <f>$U$28/'Fixed data'!$C$7</f>
        <v>3.0623159292281328E-2</v>
      </c>
      <c r="AJ46" s="34">
        <f>$U$28/'Fixed data'!$C$7</f>
        <v>3.0623159292281328E-2</v>
      </c>
      <c r="AK46" s="34">
        <f>$U$28/'Fixed data'!$C$7</f>
        <v>3.0623159292281328E-2</v>
      </c>
      <c r="AL46" s="34">
        <f>$U$28/'Fixed data'!$C$7</f>
        <v>3.0623159292281328E-2</v>
      </c>
      <c r="AM46" s="34">
        <f>$U$28/'Fixed data'!$C$7</f>
        <v>3.0623159292281328E-2</v>
      </c>
      <c r="AN46" s="34">
        <f>$U$28/'Fixed data'!$C$7</f>
        <v>3.0623159292281328E-2</v>
      </c>
      <c r="AO46" s="34">
        <f>$U$28/'Fixed data'!$C$7</f>
        <v>3.0623159292281328E-2</v>
      </c>
      <c r="AP46" s="34">
        <f>$U$28/'Fixed data'!$C$7</f>
        <v>3.0623159292281328E-2</v>
      </c>
      <c r="AQ46" s="34">
        <f>$U$28/'Fixed data'!$C$7</f>
        <v>3.0623159292281328E-2</v>
      </c>
      <c r="AR46" s="34">
        <f>$U$28/'Fixed data'!$C$7</f>
        <v>3.0623159292281328E-2</v>
      </c>
      <c r="AS46" s="34">
        <f>$U$28/'Fixed data'!$C$7</f>
        <v>3.0623159292281328E-2</v>
      </c>
      <c r="AT46" s="34">
        <f>$U$28/'Fixed data'!$C$7</f>
        <v>3.0623159292281328E-2</v>
      </c>
      <c r="AU46" s="34">
        <f>$U$28/'Fixed data'!$C$7</f>
        <v>3.0623159292281328E-2</v>
      </c>
      <c r="AV46" s="34">
        <f>$U$28/'Fixed data'!$C$7</f>
        <v>3.0623159292281328E-2</v>
      </c>
      <c r="AW46" s="34">
        <f>$U$28/'Fixed data'!$C$7</f>
        <v>3.0623159292281328E-2</v>
      </c>
      <c r="AX46" s="34">
        <f>$U$28/'Fixed data'!$C$7</f>
        <v>3.0623159292281328E-2</v>
      </c>
      <c r="AY46" s="34">
        <f>$U$28/'Fixed data'!$C$7</f>
        <v>3.0623159292281328E-2</v>
      </c>
      <c r="AZ46" s="34">
        <f>$U$28/'Fixed data'!$C$7</f>
        <v>3.0623159292281328E-2</v>
      </c>
      <c r="BA46" s="34">
        <f>$U$28/'Fixed data'!$C$7</f>
        <v>3.0623159292281328E-2</v>
      </c>
      <c r="BB46" s="34">
        <f>$U$28/'Fixed data'!$C$7</f>
        <v>3.0623159292281328E-2</v>
      </c>
      <c r="BC46" s="34">
        <f>$U$28/'Fixed data'!$C$7</f>
        <v>3.0623159292281328E-2</v>
      </c>
      <c r="BD46" s="34">
        <f>$U$28/'Fixed data'!$C$7</f>
        <v>3.0623159292281328E-2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3.083460958901095E-2</v>
      </c>
      <c r="X47" s="34">
        <f>$V$28/'Fixed data'!$C$7</f>
        <v>3.083460958901095E-2</v>
      </c>
      <c r="Y47" s="34">
        <f>$V$28/'Fixed data'!$C$7</f>
        <v>3.083460958901095E-2</v>
      </c>
      <c r="Z47" s="34">
        <f>$V$28/'Fixed data'!$C$7</f>
        <v>3.083460958901095E-2</v>
      </c>
      <c r="AA47" s="34">
        <f>$V$28/'Fixed data'!$C$7</f>
        <v>3.083460958901095E-2</v>
      </c>
      <c r="AB47" s="34">
        <f>$V$28/'Fixed data'!$C$7</f>
        <v>3.083460958901095E-2</v>
      </c>
      <c r="AC47" s="34">
        <f>$V$28/'Fixed data'!$C$7</f>
        <v>3.083460958901095E-2</v>
      </c>
      <c r="AD47" s="34">
        <f>$V$28/'Fixed data'!$C$7</f>
        <v>3.083460958901095E-2</v>
      </c>
      <c r="AE47" s="34">
        <f>$V$28/'Fixed data'!$C$7</f>
        <v>3.083460958901095E-2</v>
      </c>
      <c r="AF47" s="34">
        <f>$V$28/'Fixed data'!$C$7</f>
        <v>3.083460958901095E-2</v>
      </c>
      <c r="AG47" s="34">
        <f>$V$28/'Fixed data'!$C$7</f>
        <v>3.083460958901095E-2</v>
      </c>
      <c r="AH47" s="34">
        <f>$V$28/'Fixed data'!$C$7</f>
        <v>3.083460958901095E-2</v>
      </c>
      <c r="AI47" s="34">
        <f>$V$28/'Fixed data'!$C$7</f>
        <v>3.083460958901095E-2</v>
      </c>
      <c r="AJ47" s="34">
        <f>$V$28/'Fixed data'!$C$7</f>
        <v>3.083460958901095E-2</v>
      </c>
      <c r="AK47" s="34">
        <f>$V$28/'Fixed data'!$C$7</f>
        <v>3.083460958901095E-2</v>
      </c>
      <c r="AL47" s="34">
        <f>$V$28/'Fixed data'!$C$7</f>
        <v>3.083460958901095E-2</v>
      </c>
      <c r="AM47" s="34">
        <f>$V$28/'Fixed data'!$C$7</f>
        <v>3.083460958901095E-2</v>
      </c>
      <c r="AN47" s="34">
        <f>$V$28/'Fixed data'!$C$7</f>
        <v>3.083460958901095E-2</v>
      </c>
      <c r="AO47" s="34">
        <f>$V$28/'Fixed data'!$C$7</f>
        <v>3.083460958901095E-2</v>
      </c>
      <c r="AP47" s="34">
        <f>$V$28/'Fixed data'!$C$7</f>
        <v>3.083460958901095E-2</v>
      </c>
      <c r="AQ47" s="34">
        <f>$V$28/'Fixed data'!$C$7</f>
        <v>3.083460958901095E-2</v>
      </c>
      <c r="AR47" s="34">
        <f>$V$28/'Fixed data'!$C$7</f>
        <v>3.083460958901095E-2</v>
      </c>
      <c r="AS47" s="34">
        <f>$V$28/'Fixed data'!$C$7</f>
        <v>3.083460958901095E-2</v>
      </c>
      <c r="AT47" s="34">
        <f>$V$28/'Fixed data'!$C$7</f>
        <v>3.083460958901095E-2</v>
      </c>
      <c r="AU47" s="34">
        <f>$V$28/'Fixed data'!$C$7</f>
        <v>3.083460958901095E-2</v>
      </c>
      <c r="AV47" s="34">
        <f>$V$28/'Fixed data'!$C$7</f>
        <v>3.083460958901095E-2</v>
      </c>
      <c r="AW47" s="34">
        <f>$V$28/'Fixed data'!$C$7</f>
        <v>3.083460958901095E-2</v>
      </c>
      <c r="AX47" s="34">
        <f>$V$28/'Fixed data'!$C$7</f>
        <v>3.083460958901095E-2</v>
      </c>
      <c r="AY47" s="34">
        <f>$V$28/'Fixed data'!$C$7</f>
        <v>3.083460958901095E-2</v>
      </c>
      <c r="AZ47" s="34">
        <f>$V$28/'Fixed data'!$C$7</f>
        <v>3.083460958901095E-2</v>
      </c>
      <c r="BA47" s="34">
        <f>$V$28/'Fixed data'!$C$7</f>
        <v>3.083460958901095E-2</v>
      </c>
      <c r="BB47" s="34">
        <f>$V$28/'Fixed data'!$C$7</f>
        <v>3.083460958901095E-2</v>
      </c>
      <c r="BC47" s="34">
        <f>$V$28/'Fixed data'!$C$7</f>
        <v>3.083460958901095E-2</v>
      </c>
      <c r="BD47" s="34">
        <f>$V$28/'Fixed data'!$C$7</f>
        <v>3.083460958901095E-2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3.0893264687121481E-2</v>
      </c>
      <c r="Y48" s="34">
        <f>$W$28/'Fixed data'!$C$7</f>
        <v>3.0893264687121481E-2</v>
      </c>
      <c r="Z48" s="34">
        <f>$W$28/'Fixed data'!$C$7</f>
        <v>3.0893264687121481E-2</v>
      </c>
      <c r="AA48" s="34">
        <f>$W$28/'Fixed data'!$C$7</f>
        <v>3.0893264687121481E-2</v>
      </c>
      <c r="AB48" s="34">
        <f>$W$28/'Fixed data'!$C$7</f>
        <v>3.0893264687121481E-2</v>
      </c>
      <c r="AC48" s="34">
        <f>$W$28/'Fixed data'!$C$7</f>
        <v>3.0893264687121481E-2</v>
      </c>
      <c r="AD48" s="34">
        <f>$W$28/'Fixed data'!$C$7</f>
        <v>3.0893264687121481E-2</v>
      </c>
      <c r="AE48" s="34">
        <f>$W$28/'Fixed data'!$C$7</f>
        <v>3.0893264687121481E-2</v>
      </c>
      <c r="AF48" s="34">
        <f>$W$28/'Fixed data'!$C$7</f>
        <v>3.0893264687121481E-2</v>
      </c>
      <c r="AG48" s="34">
        <f>$W$28/'Fixed data'!$C$7</f>
        <v>3.0893264687121481E-2</v>
      </c>
      <c r="AH48" s="34">
        <f>$W$28/'Fixed data'!$C$7</f>
        <v>3.0893264687121481E-2</v>
      </c>
      <c r="AI48" s="34">
        <f>$W$28/'Fixed data'!$C$7</f>
        <v>3.0893264687121481E-2</v>
      </c>
      <c r="AJ48" s="34">
        <f>$W$28/'Fixed data'!$C$7</f>
        <v>3.0893264687121481E-2</v>
      </c>
      <c r="AK48" s="34">
        <f>$W$28/'Fixed data'!$C$7</f>
        <v>3.0893264687121481E-2</v>
      </c>
      <c r="AL48" s="34">
        <f>$W$28/'Fixed data'!$C$7</f>
        <v>3.0893264687121481E-2</v>
      </c>
      <c r="AM48" s="34">
        <f>$W$28/'Fixed data'!$C$7</f>
        <v>3.0893264687121481E-2</v>
      </c>
      <c r="AN48" s="34">
        <f>$W$28/'Fixed data'!$C$7</f>
        <v>3.0893264687121481E-2</v>
      </c>
      <c r="AO48" s="34">
        <f>$W$28/'Fixed data'!$C$7</f>
        <v>3.0893264687121481E-2</v>
      </c>
      <c r="AP48" s="34">
        <f>$W$28/'Fixed data'!$C$7</f>
        <v>3.0893264687121481E-2</v>
      </c>
      <c r="AQ48" s="34">
        <f>$W$28/'Fixed data'!$C$7</f>
        <v>3.0893264687121481E-2</v>
      </c>
      <c r="AR48" s="34">
        <f>$W$28/'Fixed data'!$C$7</f>
        <v>3.0893264687121481E-2</v>
      </c>
      <c r="AS48" s="34">
        <f>$W$28/'Fixed data'!$C$7</f>
        <v>3.0893264687121481E-2</v>
      </c>
      <c r="AT48" s="34">
        <f>$W$28/'Fixed data'!$C$7</f>
        <v>3.0893264687121481E-2</v>
      </c>
      <c r="AU48" s="34">
        <f>$W$28/'Fixed data'!$C$7</f>
        <v>3.0893264687121481E-2</v>
      </c>
      <c r="AV48" s="34">
        <f>$W$28/'Fixed data'!$C$7</f>
        <v>3.0893264687121481E-2</v>
      </c>
      <c r="AW48" s="34">
        <f>$W$28/'Fixed data'!$C$7</f>
        <v>3.0893264687121481E-2</v>
      </c>
      <c r="AX48" s="34">
        <f>$W$28/'Fixed data'!$C$7</f>
        <v>3.0893264687121481E-2</v>
      </c>
      <c r="AY48" s="34">
        <f>$W$28/'Fixed data'!$C$7</f>
        <v>3.0893264687121481E-2</v>
      </c>
      <c r="AZ48" s="34">
        <f>$W$28/'Fixed data'!$C$7</f>
        <v>3.0893264687121481E-2</v>
      </c>
      <c r="BA48" s="34">
        <f>$W$28/'Fixed data'!$C$7</f>
        <v>3.0893264687121481E-2</v>
      </c>
      <c r="BB48" s="34">
        <f>$W$28/'Fixed data'!$C$7</f>
        <v>3.0893264687121481E-2</v>
      </c>
      <c r="BC48" s="34">
        <f>$W$28/'Fixed data'!$C$7</f>
        <v>3.0893264687121481E-2</v>
      </c>
      <c r="BD48" s="34">
        <f>$W$28/'Fixed data'!$C$7</f>
        <v>3.0893264687121481E-2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3.0893264687121481E-2</v>
      </c>
      <c r="Z49" s="34">
        <f>$X$28/'Fixed data'!$C$7</f>
        <v>3.0893264687121481E-2</v>
      </c>
      <c r="AA49" s="34">
        <f>$X$28/'Fixed data'!$C$7</f>
        <v>3.0893264687121481E-2</v>
      </c>
      <c r="AB49" s="34">
        <f>$X$28/'Fixed data'!$C$7</f>
        <v>3.0893264687121481E-2</v>
      </c>
      <c r="AC49" s="34">
        <f>$X$28/'Fixed data'!$C$7</f>
        <v>3.0893264687121481E-2</v>
      </c>
      <c r="AD49" s="34">
        <f>$X$28/'Fixed data'!$C$7</f>
        <v>3.0893264687121481E-2</v>
      </c>
      <c r="AE49" s="34">
        <f>$X$28/'Fixed data'!$C$7</f>
        <v>3.0893264687121481E-2</v>
      </c>
      <c r="AF49" s="34">
        <f>$X$28/'Fixed data'!$C$7</f>
        <v>3.0893264687121481E-2</v>
      </c>
      <c r="AG49" s="34">
        <f>$X$28/'Fixed data'!$C$7</f>
        <v>3.0893264687121481E-2</v>
      </c>
      <c r="AH49" s="34">
        <f>$X$28/'Fixed data'!$C$7</f>
        <v>3.0893264687121481E-2</v>
      </c>
      <c r="AI49" s="34">
        <f>$X$28/'Fixed data'!$C$7</f>
        <v>3.0893264687121481E-2</v>
      </c>
      <c r="AJ49" s="34">
        <f>$X$28/'Fixed data'!$C$7</f>
        <v>3.0893264687121481E-2</v>
      </c>
      <c r="AK49" s="34">
        <f>$X$28/'Fixed data'!$C$7</f>
        <v>3.0893264687121481E-2</v>
      </c>
      <c r="AL49" s="34">
        <f>$X$28/'Fixed data'!$C$7</f>
        <v>3.0893264687121481E-2</v>
      </c>
      <c r="AM49" s="34">
        <f>$X$28/'Fixed data'!$C$7</f>
        <v>3.0893264687121481E-2</v>
      </c>
      <c r="AN49" s="34">
        <f>$X$28/'Fixed data'!$C$7</f>
        <v>3.0893264687121481E-2</v>
      </c>
      <c r="AO49" s="34">
        <f>$X$28/'Fixed data'!$C$7</f>
        <v>3.0893264687121481E-2</v>
      </c>
      <c r="AP49" s="34">
        <f>$X$28/'Fixed data'!$C$7</f>
        <v>3.0893264687121481E-2</v>
      </c>
      <c r="AQ49" s="34">
        <f>$X$28/'Fixed data'!$C$7</f>
        <v>3.0893264687121481E-2</v>
      </c>
      <c r="AR49" s="34">
        <f>$X$28/'Fixed data'!$C$7</f>
        <v>3.0893264687121481E-2</v>
      </c>
      <c r="AS49" s="34">
        <f>$X$28/'Fixed data'!$C$7</f>
        <v>3.0893264687121481E-2</v>
      </c>
      <c r="AT49" s="34">
        <f>$X$28/'Fixed data'!$C$7</f>
        <v>3.0893264687121481E-2</v>
      </c>
      <c r="AU49" s="34">
        <f>$X$28/'Fixed data'!$C$7</f>
        <v>3.0893264687121481E-2</v>
      </c>
      <c r="AV49" s="34">
        <f>$X$28/'Fixed data'!$C$7</f>
        <v>3.0893264687121481E-2</v>
      </c>
      <c r="AW49" s="34">
        <f>$X$28/'Fixed data'!$C$7</f>
        <v>3.0893264687121481E-2</v>
      </c>
      <c r="AX49" s="34">
        <f>$X$28/'Fixed data'!$C$7</f>
        <v>3.0893264687121481E-2</v>
      </c>
      <c r="AY49" s="34">
        <f>$X$28/'Fixed data'!$C$7</f>
        <v>3.0893264687121481E-2</v>
      </c>
      <c r="AZ49" s="34">
        <f>$X$28/'Fixed data'!$C$7</f>
        <v>3.0893264687121481E-2</v>
      </c>
      <c r="BA49" s="34">
        <f>$X$28/'Fixed data'!$C$7</f>
        <v>3.0893264687121481E-2</v>
      </c>
      <c r="BB49" s="34">
        <f>$X$28/'Fixed data'!$C$7</f>
        <v>3.0893264687121481E-2</v>
      </c>
      <c r="BC49" s="34">
        <f>$X$28/'Fixed data'!$C$7</f>
        <v>3.0893264687121481E-2</v>
      </c>
      <c r="BD49" s="34">
        <f>$X$28/'Fixed data'!$C$7</f>
        <v>3.0893264687121481E-2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3.0893264687121481E-2</v>
      </c>
      <c r="AA50" s="34">
        <f>$Y$28/'Fixed data'!$C$7</f>
        <v>3.0893264687121481E-2</v>
      </c>
      <c r="AB50" s="34">
        <f>$Y$28/'Fixed data'!$C$7</f>
        <v>3.0893264687121481E-2</v>
      </c>
      <c r="AC50" s="34">
        <f>$Y$28/'Fixed data'!$C$7</f>
        <v>3.0893264687121481E-2</v>
      </c>
      <c r="AD50" s="34">
        <f>$Y$28/'Fixed data'!$C$7</f>
        <v>3.0893264687121481E-2</v>
      </c>
      <c r="AE50" s="34">
        <f>$Y$28/'Fixed data'!$C$7</f>
        <v>3.0893264687121481E-2</v>
      </c>
      <c r="AF50" s="34">
        <f>$Y$28/'Fixed data'!$C$7</f>
        <v>3.0893264687121481E-2</v>
      </c>
      <c r="AG50" s="34">
        <f>$Y$28/'Fixed data'!$C$7</f>
        <v>3.0893264687121481E-2</v>
      </c>
      <c r="AH50" s="34">
        <f>$Y$28/'Fixed data'!$C$7</f>
        <v>3.0893264687121481E-2</v>
      </c>
      <c r="AI50" s="34">
        <f>$Y$28/'Fixed data'!$C$7</f>
        <v>3.0893264687121481E-2</v>
      </c>
      <c r="AJ50" s="34">
        <f>$Y$28/'Fixed data'!$C$7</f>
        <v>3.0893264687121481E-2</v>
      </c>
      <c r="AK50" s="34">
        <f>$Y$28/'Fixed data'!$C$7</f>
        <v>3.0893264687121481E-2</v>
      </c>
      <c r="AL50" s="34">
        <f>$Y$28/'Fixed data'!$C$7</f>
        <v>3.0893264687121481E-2</v>
      </c>
      <c r="AM50" s="34">
        <f>$Y$28/'Fixed data'!$C$7</f>
        <v>3.0893264687121481E-2</v>
      </c>
      <c r="AN50" s="34">
        <f>$Y$28/'Fixed data'!$C$7</f>
        <v>3.0893264687121481E-2</v>
      </c>
      <c r="AO50" s="34">
        <f>$Y$28/'Fixed data'!$C$7</f>
        <v>3.0893264687121481E-2</v>
      </c>
      <c r="AP50" s="34">
        <f>$Y$28/'Fixed data'!$C$7</f>
        <v>3.0893264687121481E-2</v>
      </c>
      <c r="AQ50" s="34">
        <f>$Y$28/'Fixed data'!$C$7</f>
        <v>3.0893264687121481E-2</v>
      </c>
      <c r="AR50" s="34">
        <f>$Y$28/'Fixed data'!$C$7</f>
        <v>3.0893264687121481E-2</v>
      </c>
      <c r="AS50" s="34">
        <f>$Y$28/'Fixed data'!$C$7</f>
        <v>3.0893264687121481E-2</v>
      </c>
      <c r="AT50" s="34">
        <f>$Y$28/'Fixed data'!$C$7</f>
        <v>3.0893264687121481E-2</v>
      </c>
      <c r="AU50" s="34">
        <f>$Y$28/'Fixed data'!$C$7</f>
        <v>3.0893264687121481E-2</v>
      </c>
      <c r="AV50" s="34">
        <f>$Y$28/'Fixed data'!$C$7</f>
        <v>3.0893264687121481E-2</v>
      </c>
      <c r="AW50" s="34">
        <f>$Y$28/'Fixed data'!$C$7</f>
        <v>3.0893264687121481E-2</v>
      </c>
      <c r="AX50" s="34">
        <f>$Y$28/'Fixed data'!$C$7</f>
        <v>3.0893264687121481E-2</v>
      </c>
      <c r="AY50" s="34">
        <f>$Y$28/'Fixed data'!$C$7</f>
        <v>3.0893264687121481E-2</v>
      </c>
      <c r="AZ50" s="34">
        <f>$Y$28/'Fixed data'!$C$7</f>
        <v>3.0893264687121481E-2</v>
      </c>
      <c r="BA50" s="34">
        <f>$Y$28/'Fixed data'!$C$7</f>
        <v>3.0893264687121481E-2</v>
      </c>
      <c r="BB50" s="34">
        <f>$Y$28/'Fixed data'!$C$7</f>
        <v>3.0893264687121481E-2</v>
      </c>
      <c r="BC50" s="34">
        <f>$Y$28/'Fixed data'!$C$7</f>
        <v>3.0893264687121481E-2</v>
      </c>
      <c r="BD50" s="34">
        <f>$Y$28/'Fixed data'!$C$7</f>
        <v>3.0893264687121481E-2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3.0893264687121481E-2</v>
      </c>
      <c r="AB51" s="34">
        <f>$Z$28/'Fixed data'!$C$7</f>
        <v>3.0893264687121481E-2</v>
      </c>
      <c r="AC51" s="34">
        <f>$Z$28/'Fixed data'!$C$7</f>
        <v>3.0893264687121481E-2</v>
      </c>
      <c r="AD51" s="34">
        <f>$Z$28/'Fixed data'!$C$7</f>
        <v>3.0893264687121481E-2</v>
      </c>
      <c r="AE51" s="34">
        <f>$Z$28/'Fixed data'!$C$7</f>
        <v>3.0893264687121481E-2</v>
      </c>
      <c r="AF51" s="34">
        <f>$Z$28/'Fixed data'!$C$7</f>
        <v>3.0893264687121481E-2</v>
      </c>
      <c r="AG51" s="34">
        <f>$Z$28/'Fixed data'!$C$7</f>
        <v>3.0893264687121481E-2</v>
      </c>
      <c r="AH51" s="34">
        <f>$Z$28/'Fixed data'!$C$7</f>
        <v>3.0893264687121481E-2</v>
      </c>
      <c r="AI51" s="34">
        <f>$Z$28/'Fixed data'!$C$7</f>
        <v>3.0893264687121481E-2</v>
      </c>
      <c r="AJ51" s="34">
        <f>$Z$28/'Fixed data'!$C$7</f>
        <v>3.0893264687121481E-2</v>
      </c>
      <c r="AK51" s="34">
        <f>$Z$28/'Fixed data'!$C$7</f>
        <v>3.0893264687121481E-2</v>
      </c>
      <c r="AL51" s="34">
        <f>$Z$28/'Fixed data'!$C$7</f>
        <v>3.0893264687121481E-2</v>
      </c>
      <c r="AM51" s="34">
        <f>$Z$28/'Fixed data'!$C$7</f>
        <v>3.0893264687121481E-2</v>
      </c>
      <c r="AN51" s="34">
        <f>$Z$28/'Fixed data'!$C$7</f>
        <v>3.0893264687121481E-2</v>
      </c>
      <c r="AO51" s="34">
        <f>$Z$28/'Fixed data'!$C$7</f>
        <v>3.0893264687121481E-2</v>
      </c>
      <c r="AP51" s="34">
        <f>$Z$28/'Fixed data'!$C$7</f>
        <v>3.0893264687121481E-2</v>
      </c>
      <c r="AQ51" s="34">
        <f>$Z$28/'Fixed data'!$C$7</f>
        <v>3.0893264687121481E-2</v>
      </c>
      <c r="AR51" s="34">
        <f>$Z$28/'Fixed data'!$C$7</f>
        <v>3.0893264687121481E-2</v>
      </c>
      <c r="AS51" s="34">
        <f>$Z$28/'Fixed data'!$C$7</f>
        <v>3.0893264687121481E-2</v>
      </c>
      <c r="AT51" s="34">
        <f>$Z$28/'Fixed data'!$C$7</f>
        <v>3.0893264687121481E-2</v>
      </c>
      <c r="AU51" s="34">
        <f>$Z$28/'Fixed data'!$C$7</f>
        <v>3.0893264687121481E-2</v>
      </c>
      <c r="AV51" s="34">
        <f>$Z$28/'Fixed data'!$C$7</f>
        <v>3.0893264687121481E-2</v>
      </c>
      <c r="AW51" s="34">
        <f>$Z$28/'Fixed data'!$C$7</f>
        <v>3.0893264687121481E-2</v>
      </c>
      <c r="AX51" s="34">
        <f>$Z$28/'Fixed data'!$C$7</f>
        <v>3.0893264687121481E-2</v>
      </c>
      <c r="AY51" s="34">
        <f>$Z$28/'Fixed data'!$C$7</f>
        <v>3.0893264687121481E-2</v>
      </c>
      <c r="AZ51" s="34">
        <f>$Z$28/'Fixed data'!$C$7</f>
        <v>3.0893264687121481E-2</v>
      </c>
      <c r="BA51" s="34">
        <f>$Z$28/'Fixed data'!$C$7</f>
        <v>3.0893264687121481E-2</v>
      </c>
      <c r="BB51" s="34">
        <f>$Z$28/'Fixed data'!$C$7</f>
        <v>3.0893264687121481E-2</v>
      </c>
      <c r="BC51" s="34">
        <f>$Z$28/'Fixed data'!$C$7</f>
        <v>3.0893264687121481E-2</v>
      </c>
      <c r="BD51" s="34">
        <f>$Z$28/'Fixed data'!$C$7</f>
        <v>3.0893264687121481E-2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3.0893264687121481E-2</v>
      </c>
      <c r="AC52" s="34">
        <f>$AA$28/'Fixed data'!$C$7</f>
        <v>3.0893264687121481E-2</v>
      </c>
      <c r="AD52" s="34">
        <f>$AA$28/'Fixed data'!$C$7</f>
        <v>3.0893264687121481E-2</v>
      </c>
      <c r="AE52" s="34">
        <f>$AA$28/'Fixed data'!$C$7</f>
        <v>3.0893264687121481E-2</v>
      </c>
      <c r="AF52" s="34">
        <f>$AA$28/'Fixed data'!$C$7</f>
        <v>3.0893264687121481E-2</v>
      </c>
      <c r="AG52" s="34">
        <f>$AA$28/'Fixed data'!$C$7</f>
        <v>3.0893264687121481E-2</v>
      </c>
      <c r="AH52" s="34">
        <f>$AA$28/'Fixed data'!$C$7</f>
        <v>3.0893264687121481E-2</v>
      </c>
      <c r="AI52" s="34">
        <f>$AA$28/'Fixed data'!$C$7</f>
        <v>3.0893264687121481E-2</v>
      </c>
      <c r="AJ52" s="34">
        <f>$AA$28/'Fixed data'!$C$7</f>
        <v>3.0893264687121481E-2</v>
      </c>
      <c r="AK52" s="34">
        <f>$AA$28/'Fixed data'!$C$7</f>
        <v>3.0893264687121481E-2</v>
      </c>
      <c r="AL52" s="34">
        <f>$AA$28/'Fixed data'!$C$7</f>
        <v>3.0893264687121481E-2</v>
      </c>
      <c r="AM52" s="34">
        <f>$AA$28/'Fixed data'!$C$7</f>
        <v>3.0893264687121481E-2</v>
      </c>
      <c r="AN52" s="34">
        <f>$AA$28/'Fixed data'!$C$7</f>
        <v>3.0893264687121481E-2</v>
      </c>
      <c r="AO52" s="34">
        <f>$AA$28/'Fixed data'!$C$7</f>
        <v>3.0893264687121481E-2</v>
      </c>
      <c r="AP52" s="34">
        <f>$AA$28/'Fixed data'!$C$7</f>
        <v>3.0893264687121481E-2</v>
      </c>
      <c r="AQ52" s="34">
        <f>$AA$28/'Fixed data'!$C$7</f>
        <v>3.0893264687121481E-2</v>
      </c>
      <c r="AR52" s="34">
        <f>$AA$28/'Fixed data'!$C$7</f>
        <v>3.0893264687121481E-2</v>
      </c>
      <c r="AS52" s="34">
        <f>$AA$28/'Fixed data'!$C$7</f>
        <v>3.0893264687121481E-2</v>
      </c>
      <c r="AT52" s="34">
        <f>$AA$28/'Fixed data'!$C$7</f>
        <v>3.0893264687121481E-2</v>
      </c>
      <c r="AU52" s="34">
        <f>$AA$28/'Fixed data'!$C$7</f>
        <v>3.0893264687121481E-2</v>
      </c>
      <c r="AV52" s="34">
        <f>$AA$28/'Fixed data'!$C$7</f>
        <v>3.0893264687121481E-2</v>
      </c>
      <c r="AW52" s="34">
        <f>$AA$28/'Fixed data'!$C$7</f>
        <v>3.0893264687121481E-2</v>
      </c>
      <c r="AX52" s="34">
        <f>$AA$28/'Fixed data'!$C$7</f>
        <v>3.0893264687121481E-2</v>
      </c>
      <c r="AY52" s="34">
        <f>$AA$28/'Fixed data'!$C$7</f>
        <v>3.0893264687121481E-2</v>
      </c>
      <c r="AZ52" s="34">
        <f>$AA$28/'Fixed data'!$C$7</f>
        <v>3.0893264687121481E-2</v>
      </c>
      <c r="BA52" s="34">
        <f>$AA$28/'Fixed data'!$C$7</f>
        <v>3.0893264687121481E-2</v>
      </c>
      <c r="BB52" s="34">
        <f>$AA$28/'Fixed data'!$C$7</f>
        <v>3.0893264687121481E-2</v>
      </c>
      <c r="BC52" s="34">
        <f>$AA$28/'Fixed data'!$C$7</f>
        <v>3.0893264687121481E-2</v>
      </c>
      <c r="BD52" s="34">
        <f>$AA$28/'Fixed data'!$C$7</f>
        <v>3.0893264687121481E-2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3.0893264687121481E-2</v>
      </c>
      <c r="AD53" s="34">
        <f>$AB$28/'Fixed data'!$C$7</f>
        <v>3.0893264687121481E-2</v>
      </c>
      <c r="AE53" s="34">
        <f>$AB$28/'Fixed data'!$C$7</f>
        <v>3.0893264687121481E-2</v>
      </c>
      <c r="AF53" s="34">
        <f>$AB$28/'Fixed data'!$C$7</f>
        <v>3.0893264687121481E-2</v>
      </c>
      <c r="AG53" s="34">
        <f>$AB$28/'Fixed data'!$C$7</f>
        <v>3.0893264687121481E-2</v>
      </c>
      <c r="AH53" s="34">
        <f>$AB$28/'Fixed data'!$C$7</f>
        <v>3.0893264687121481E-2</v>
      </c>
      <c r="AI53" s="34">
        <f>$AB$28/'Fixed data'!$C$7</f>
        <v>3.0893264687121481E-2</v>
      </c>
      <c r="AJ53" s="34">
        <f>$AB$28/'Fixed data'!$C$7</f>
        <v>3.0893264687121481E-2</v>
      </c>
      <c r="AK53" s="34">
        <f>$AB$28/'Fixed data'!$C$7</f>
        <v>3.0893264687121481E-2</v>
      </c>
      <c r="AL53" s="34">
        <f>$AB$28/'Fixed data'!$C$7</f>
        <v>3.0893264687121481E-2</v>
      </c>
      <c r="AM53" s="34">
        <f>$AB$28/'Fixed data'!$C$7</f>
        <v>3.0893264687121481E-2</v>
      </c>
      <c r="AN53" s="34">
        <f>$AB$28/'Fixed data'!$C$7</f>
        <v>3.0893264687121481E-2</v>
      </c>
      <c r="AO53" s="34">
        <f>$AB$28/'Fixed data'!$C$7</f>
        <v>3.0893264687121481E-2</v>
      </c>
      <c r="AP53" s="34">
        <f>$AB$28/'Fixed data'!$C$7</f>
        <v>3.0893264687121481E-2</v>
      </c>
      <c r="AQ53" s="34">
        <f>$AB$28/'Fixed data'!$C$7</f>
        <v>3.0893264687121481E-2</v>
      </c>
      <c r="AR53" s="34">
        <f>$AB$28/'Fixed data'!$C$7</f>
        <v>3.0893264687121481E-2</v>
      </c>
      <c r="AS53" s="34">
        <f>$AB$28/'Fixed data'!$C$7</f>
        <v>3.0893264687121481E-2</v>
      </c>
      <c r="AT53" s="34">
        <f>$AB$28/'Fixed data'!$C$7</f>
        <v>3.0893264687121481E-2</v>
      </c>
      <c r="AU53" s="34">
        <f>$AB$28/'Fixed data'!$C$7</f>
        <v>3.0893264687121481E-2</v>
      </c>
      <c r="AV53" s="34">
        <f>$AB$28/'Fixed data'!$C$7</f>
        <v>3.0893264687121481E-2</v>
      </c>
      <c r="AW53" s="34">
        <f>$AB$28/'Fixed data'!$C$7</f>
        <v>3.0893264687121481E-2</v>
      </c>
      <c r="AX53" s="34">
        <f>$AB$28/'Fixed data'!$C$7</f>
        <v>3.0893264687121481E-2</v>
      </c>
      <c r="AY53" s="34">
        <f>$AB$28/'Fixed data'!$C$7</f>
        <v>3.0893264687121481E-2</v>
      </c>
      <c r="AZ53" s="34">
        <f>$AB$28/'Fixed data'!$C$7</f>
        <v>3.0893264687121481E-2</v>
      </c>
      <c r="BA53" s="34">
        <f>$AB$28/'Fixed data'!$C$7</f>
        <v>3.0893264687121481E-2</v>
      </c>
      <c r="BB53" s="34">
        <f>$AB$28/'Fixed data'!$C$7</f>
        <v>3.0893264687121481E-2</v>
      </c>
      <c r="BC53" s="34">
        <f>$AB$28/'Fixed data'!$C$7</f>
        <v>3.0893264687121481E-2</v>
      </c>
      <c r="BD53" s="34">
        <f>$AB$28/'Fixed data'!$C$7</f>
        <v>3.0893264687121481E-2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3.0893264687121481E-2</v>
      </c>
      <c r="AE54" s="34">
        <f>$AC$28/'Fixed data'!$C$7</f>
        <v>3.0893264687121481E-2</v>
      </c>
      <c r="AF54" s="34">
        <f>$AC$28/'Fixed data'!$C$7</f>
        <v>3.0893264687121481E-2</v>
      </c>
      <c r="AG54" s="34">
        <f>$AC$28/'Fixed data'!$C$7</f>
        <v>3.0893264687121481E-2</v>
      </c>
      <c r="AH54" s="34">
        <f>$AC$28/'Fixed data'!$C$7</f>
        <v>3.0893264687121481E-2</v>
      </c>
      <c r="AI54" s="34">
        <f>$AC$28/'Fixed data'!$C$7</f>
        <v>3.0893264687121481E-2</v>
      </c>
      <c r="AJ54" s="34">
        <f>$AC$28/'Fixed data'!$C$7</f>
        <v>3.0893264687121481E-2</v>
      </c>
      <c r="AK54" s="34">
        <f>$AC$28/'Fixed data'!$C$7</f>
        <v>3.0893264687121481E-2</v>
      </c>
      <c r="AL54" s="34">
        <f>$AC$28/'Fixed data'!$C$7</f>
        <v>3.0893264687121481E-2</v>
      </c>
      <c r="AM54" s="34">
        <f>$AC$28/'Fixed data'!$C$7</f>
        <v>3.0893264687121481E-2</v>
      </c>
      <c r="AN54" s="34">
        <f>$AC$28/'Fixed data'!$C$7</f>
        <v>3.0893264687121481E-2</v>
      </c>
      <c r="AO54" s="34">
        <f>$AC$28/'Fixed data'!$C$7</f>
        <v>3.0893264687121481E-2</v>
      </c>
      <c r="AP54" s="34">
        <f>$AC$28/'Fixed data'!$C$7</f>
        <v>3.0893264687121481E-2</v>
      </c>
      <c r="AQ54" s="34">
        <f>$AC$28/'Fixed data'!$C$7</f>
        <v>3.0893264687121481E-2</v>
      </c>
      <c r="AR54" s="34">
        <f>$AC$28/'Fixed data'!$C$7</f>
        <v>3.0893264687121481E-2</v>
      </c>
      <c r="AS54" s="34">
        <f>$AC$28/'Fixed data'!$C$7</f>
        <v>3.0893264687121481E-2</v>
      </c>
      <c r="AT54" s="34">
        <f>$AC$28/'Fixed data'!$C$7</f>
        <v>3.0893264687121481E-2</v>
      </c>
      <c r="AU54" s="34">
        <f>$AC$28/'Fixed data'!$C$7</f>
        <v>3.0893264687121481E-2</v>
      </c>
      <c r="AV54" s="34">
        <f>$AC$28/'Fixed data'!$C$7</f>
        <v>3.0893264687121481E-2</v>
      </c>
      <c r="AW54" s="34">
        <f>$AC$28/'Fixed data'!$C$7</f>
        <v>3.0893264687121481E-2</v>
      </c>
      <c r="AX54" s="34">
        <f>$AC$28/'Fixed data'!$C$7</f>
        <v>3.0893264687121481E-2</v>
      </c>
      <c r="AY54" s="34">
        <f>$AC$28/'Fixed data'!$C$7</f>
        <v>3.0893264687121481E-2</v>
      </c>
      <c r="AZ54" s="34">
        <f>$AC$28/'Fixed data'!$C$7</f>
        <v>3.0893264687121481E-2</v>
      </c>
      <c r="BA54" s="34">
        <f>$AC$28/'Fixed data'!$C$7</f>
        <v>3.0893264687121481E-2</v>
      </c>
      <c r="BB54" s="34">
        <f>$AC$28/'Fixed data'!$C$7</f>
        <v>3.0893264687121481E-2</v>
      </c>
      <c r="BC54" s="34">
        <f>$AC$28/'Fixed data'!$C$7</f>
        <v>3.0893264687121481E-2</v>
      </c>
      <c r="BD54" s="34">
        <f>$AC$28/'Fixed data'!$C$7</f>
        <v>3.0893264687121481E-2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3.0893264687121481E-2</v>
      </c>
      <c r="AF55" s="34">
        <f>$AD$28/'Fixed data'!$C$7</f>
        <v>3.0893264687121481E-2</v>
      </c>
      <c r="AG55" s="34">
        <f>$AD$28/'Fixed data'!$C$7</f>
        <v>3.0893264687121481E-2</v>
      </c>
      <c r="AH55" s="34">
        <f>$AD$28/'Fixed data'!$C$7</f>
        <v>3.0893264687121481E-2</v>
      </c>
      <c r="AI55" s="34">
        <f>$AD$28/'Fixed data'!$C$7</f>
        <v>3.0893264687121481E-2</v>
      </c>
      <c r="AJ55" s="34">
        <f>$AD$28/'Fixed data'!$C$7</f>
        <v>3.0893264687121481E-2</v>
      </c>
      <c r="AK55" s="34">
        <f>$AD$28/'Fixed data'!$C$7</f>
        <v>3.0893264687121481E-2</v>
      </c>
      <c r="AL55" s="34">
        <f>$AD$28/'Fixed data'!$C$7</f>
        <v>3.0893264687121481E-2</v>
      </c>
      <c r="AM55" s="34">
        <f>$AD$28/'Fixed data'!$C$7</f>
        <v>3.0893264687121481E-2</v>
      </c>
      <c r="AN55" s="34">
        <f>$AD$28/'Fixed data'!$C$7</f>
        <v>3.0893264687121481E-2</v>
      </c>
      <c r="AO55" s="34">
        <f>$AD$28/'Fixed data'!$C$7</f>
        <v>3.0893264687121481E-2</v>
      </c>
      <c r="AP55" s="34">
        <f>$AD$28/'Fixed data'!$C$7</f>
        <v>3.0893264687121481E-2</v>
      </c>
      <c r="AQ55" s="34">
        <f>$AD$28/'Fixed data'!$C$7</f>
        <v>3.0893264687121481E-2</v>
      </c>
      <c r="AR55" s="34">
        <f>$AD$28/'Fixed data'!$C$7</f>
        <v>3.0893264687121481E-2</v>
      </c>
      <c r="AS55" s="34">
        <f>$AD$28/'Fixed data'!$C$7</f>
        <v>3.0893264687121481E-2</v>
      </c>
      <c r="AT55" s="34">
        <f>$AD$28/'Fixed data'!$C$7</f>
        <v>3.0893264687121481E-2</v>
      </c>
      <c r="AU55" s="34">
        <f>$AD$28/'Fixed data'!$C$7</f>
        <v>3.0893264687121481E-2</v>
      </c>
      <c r="AV55" s="34">
        <f>$AD$28/'Fixed data'!$C$7</f>
        <v>3.0893264687121481E-2</v>
      </c>
      <c r="AW55" s="34">
        <f>$AD$28/'Fixed data'!$C$7</f>
        <v>3.0893264687121481E-2</v>
      </c>
      <c r="AX55" s="34">
        <f>$AD$28/'Fixed data'!$C$7</f>
        <v>3.0893264687121481E-2</v>
      </c>
      <c r="AY55" s="34">
        <f>$AD$28/'Fixed data'!$C$7</f>
        <v>3.0893264687121481E-2</v>
      </c>
      <c r="AZ55" s="34">
        <f>$AD$28/'Fixed data'!$C$7</f>
        <v>3.0893264687121481E-2</v>
      </c>
      <c r="BA55" s="34">
        <f>$AD$28/'Fixed data'!$C$7</f>
        <v>3.0893264687121481E-2</v>
      </c>
      <c r="BB55" s="34">
        <f>$AD$28/'Fixed data'!$C$7</f>
        <v>3.0893264687121481E-2</v>
      </c>
      <c r="BC55" s="34">
        <f>$AD$28/'Fixed data'!$C$7</f>
        <v>3.0893264687121481E-2</v>
      </c>
      <c r="BD55" s="34">
        <f>$AD$28/'Fixed data'!$C$7</f>
        <v>3.0893264687121481E-2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3.0893264687121481E-2</v>
      </c>
      <c r="AG56" s="34">
        <f>$AE$28/'Fixed data'!$C$7</f>
        <v>3.0893264687121481E-2</v>
      </c>
      <c r="AH56" s="34">
        <f>$AE$28/'Fixed data'!$C$7</f>
        <v>3.0893264687121481E-2</v>
      </c>
      <c r="AI56" s="34">
        <f>$AE$28/'Fixed data'!$C$7</f>
        <v>3.0893264687121481E-2</v>
      </c>
      <c r="AJ56" s="34">
        <f>$AE$28/'Fixed data'!$C$7</f>
        <v>3.0893264687121481E-2</v>
      </c>
      <c r="AK56" s="34">
        <f>$AE$28/'Fixed data'!$C$7</f>
        <v>3.0893264687121481E-2</v>
      </c>
      <c r="AL56" s="34">
        <f>$AE$28/'Fixed data'!$C$7</f>
        <v>3.0893264687121481E-2</v>
      </c>
      <c r="AM56" s="34">
        <f>$AE$28/'Fixed data'!$C$7</f>
        <v>3.0893264687121481E-2</v>
      </c>
      <c r="AN56" s="34">
        <f>$AE$28/'Fixed data'!$C$7</f>
        <v>3.0893264687121481E-2</v>
      </c>
      <c r="AO56" s="34">
        <f>$AE$28/'Fixed data'!$C$7</f>
        <v>3.0893264687121481E-2</v>
      </c>
      <c r="AP56" s="34">
        <f>$AE$28/'Fixed data'!$C$7</f>
        <v>3.0893264687121481E-2</v>
      </c>
      <c r="AQ56" s="34">
        <f>$AE$28/'Fixed data'!$C$7</f>
        <v>3.0893264687121481E-2</v>
      </c>
      <c r="AR56" s="34">
        <f>$AE$28/'Fixed data'!$C$7</f>
        <v>3.0893264687121481E-2</v>
      </c>
      <c r="AS56" s="34">
        <f>$AE$28/'Fixed data'!$C$7</f>
        <v>3.0893264687121481E-2</v>
      </c>
      <c r="AT56" s="34">
        <f>$AE$28/'Fixed data'!$C$7</f>
        <v>3.0893264687121481E-2</v>
      </c>
      <c r="AU56" s="34">
        <f>$AE$28/'Fixed data'!$C$7</f>
        <v>3.0893264687121481E-2</v>
      </c>
      <c r="AV56" s="34">
        <f>$AE$28/'Fixed data'!$C$7</f>
        <v>3.0893264687121481E-2</v>
      </c>
      <c r="AW56" s="34">
        <f>$AE$28/'Fixed data'!$C$7</f>
        <v>3.0893264687121481E-2</v>
      </c>
      <c r="AX56" s="34">
        <f>$AE$28/'Fixed data'!$C$7</f>
        <v>3.0893264687121481E-2</v>
      </c>
      <c r="AY56" s="34">
        <f>$AE$28/'Fixed data'!$C$7</f>
        <v>3.0893264687121481E-2</v>
      </c>
      <c r="AZ56" s="34">
        <f>$AE$28/'Fixed data'!$C$7</f>
        <v>3.0893264687121481E-2</v>
      </c>
      <c r="BA56" s="34">
        <f>$AE$28/'Fixed data'!$C$7</f>
        <v>3.0893264687121481E-2</v>
      </c>
      <c r="BB56" s="34">
        <f>$AE$28/'Fixed data'!$C$7</f>
        <v>3.0893264687121481E-2</v>
      </c>
      <c r="BC56" s="34">
        <f>$AE$28/'Fixed data'!$C$7</f>
        <v>3.0893264687121481E-2</v>
      </c>
      <c r="BD56" s="34">
        <f>$AE$28/'Fixed data'!$C$7</f>
        <v>3.0893264687121481E-2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3.0893264687121481E-2</v>
      </c>
      <c r="AH57" s="34">
        <f>$AF$28/'Fixed data'!$C$7</f>
        <v>3.0893264687121481E-2</v>
      </c>
      <c r="AI57" s="34">
        <f>$AF$28/'Fixed data'!$C$7</f>
        <v>3.0893264687121481E-2</v>
      </c>
      <c r="AJ57" s="34">
        <f>$AF$28/'Fixed data'!$C$7</f>
        <v>3.0893264687121481E-2</v>
      </c>
      <c r="AK57" s="34">
        <f>$AF$28/'Fixed data'!$C$7</f>
        <v>3.0893264687121481E-2</v>
      </c>
      <c r="AL57" s="34">
        <f>$AF$28/'Fixed data'!$C$7</f>
        <v>3.0893264687121481E-2</v>
      </c>
      <c r="AM57" s="34">
        <f>$AF$28/'Fixed data'!$C$7</f>
        <v>3.0893264687121481E-2</v>
      </c>
      <c r="AN57" s="34">
        <f>$AF$28/'Fixed data'!$C$7</f>
        <v>3.0893264687121481E-2</v>
      </c>
      <c r="AO57" s="34">
        <f>$AF$28/'Fixed data'!$C$7</f>
        <v>3.0893264687121481E-2</v>
      </c>
      <c r="AP57" s="34">
        <f>$AF$28/'Fixed data'!$C$7</f>
        <v>3.0893264687121481E-2</v>
      </c>
      <c r="AQ57" s="34">
        <f>$AF$28/'Fixed data'!$C$7</f>
        <v>3.0893264687121481E-2</v>
      </c>
      <c r="AR57" s="34">
        <f>$AF$28/'Fixed data'!$C$7</f>
        <v>3.0893264687121481E-2</v>
      </c>
      <c r="AS57" s="34">
        <f>$AF$28/'Fixed data'!$C$7</f>
        <v>3.0893264687121481E-2</v>
      </c>
      <c r="AT57" s="34">
        <f>$AF$28/'Fixed data'!$C$7</f>
        <v>3.0893264687121481E-2</v>
      </c>
      <c r="AU57" s="34">
        <f>$AF$28/'Fixed data'!$C$7</f>
        <v>3.0893264687121481E-2</v>
      </c>
      <c r="AV57" s="34">
        <f>$AF$28/'Fixed data'!$C$7</f>
        <v>3.0893264687121481E-2</v>
      </c>
      <c r="AW57" s="34">
        <f>$AF$28/'Fixed data'!$C$7</f>
        <v>3.0893264687121481E-2</v>
      </c>
      <c r="AX57" s="34">
        <f>$AF$28/'Fixed data'!$C$7</f>
        <v>3.0893264687121481E-2</v>
      </c>
      <c r="AY57" s="34">
        <f>$AF$28/'Fixed data'!$C$7</f>
        <v>3.0893264687121481E-2</v>
      </c>
      <c r="AZ57" s="34">
        <f>$AF$28/'Fixed data'!$C$7</f>
        <v>3.0893264687121481E-2</v>
      </c>
      <c r="BA57" s="34">
        <f>$AF$28/'Fixed data'!$C$7</f>
        <v>3.0893264687121481E-2</v>
      </c>
      <c r="BB57" s="34">
        <f>$AF$28/'Fixed data'!$C$7</f>
        <v>3.0893264687121481E-2</v>
      </c>
      <c r="BC57" s="34">
        <f>$AF$28/'Fixed data'!$C$7</f>
        <v>3.0893264687121481E-2</v>
      </c>
      <c r="BD57" s="34">
        <f>$AF$28/'Fixed data'!$C$7</f>
        <v>3.0893264687121481E-2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3.0893264687121481E-2</v>
      </c>
      <c r="AI58" s="34">
        <f>$AG$28/'Fixed data'!$C$7</f>
        <v>3.0893264687121481E-2</v>
      </c>
      <c r="AJ58" s="34">
        <f>$AG$28/'Fixed data'!$C$7</f>
        <v>3.0893264687121481E-2</v>
      </c>
      <c r="AK58" s="34">
        <f>$AG$28/'Fixed data'!$C$7</f>
        <v>3.0893264687121481E-2</v>
      </c>
      <c r="AL58" s="34">
        <f>$AG$28/'Fixed data'!$C$7</f>
        <v>3.0893264687121481E-2</v>
      </c>
      <c r="AM58" s="34">
        <f>$AG$28/'Fixed data'!$C$7</f>
        <v>3.0893264687121481E-2</v>
      </c>
      <c r="AN58" s="34">
        <f>$AG$28/'Fixed data'!$C$7</f>
        <v>3.0893264687121481E-2</v>
      </c>
      <c r="AO58" s="34">
        <f>$AG$28/'Fixed data'!$C$7</f>
        <v>3.0893264687121481E-2</v>
      </c>
      <c r="AP58" s="34">
        <f>$AG$28/'Fixed data'!$C$7</f>
        <v>3.0893264687121481E-2</v>
      </c>
      <c r="AQ58" s="34">
        <f>$AG$28/'Fixed data'!$C$7</f>
        <v>3.0893264687121481E-2</v>
      </c>
      <c r="AR58" s="34">
        <f>$AG$28/'Fixed data'!$C$7</f>
        <v>3.0893264687121481E-2</v>
      </c>
      <c r="AS58" s="34">
        <f>$AG$28/'Fixed data'!$C$7</f>
        <v>3.0893264687121481E-2</v>
      </c>
      <c r="AT58" s="34">
        <f>$AG$28/'Fixed data'!$C$7</f>
        <v>3.0893264687121481E-2</v>
      </c>
      <c r="AU58" s="34">
        <f>$AG$28/'Fixed data'!$C$7</f>
        <v>3.0893264687121481E-2</v>
      </c>
      <c r="AV58" s="34">
        <f>$AG$28/'Fixed data'!$C$7</f>
        <v>3.0893264687121481E-2</v>
      </c>
      <c r="AW58" s="34">
        <f>$AG$28/'Fixed data'!$C$7</f>
        <v>3.0893264687121481E-2</v>
      </c>
      <c r="AX58" s="34">
        <f>$AG$28/'Fixed data'!$C$7</f>
        <v>3.0893264687121481E-2</v>
      </c>
      <c r="AY58" s="34">
        <f>$AG$28/'Fixed data'!$C$7</f>
        <v>3.0893264687121481E-2</v>
      </c>
      <c r="AZ58" s="34">
        <f>$AG$28/'Fixed data'!$C$7</f>
        <v>3.0893264687121481E-2</v>
      </c>
      <c r="BA58" s="34">
        <f>$AG$28/'Fixed data'!$C$7</f>
        <v>3.0893264687121481E-2</v>
      </c>
      <c r="BB58" s="34">
        <f>$AG$28/'Fixed data'!$C$7</f>
        <v>3.0893264687121481E-2</v>
      </c>
      <c r="BC58" s="34">
        <f>$AG$28/'Fixed data'!$C$7</f>
        <v>3.0893264687121481E-2</v>
      </c>
      <c r="BD58" s="34">
        <f>$AG$28/'Fixed data'!$C$7</f>
        <v>3.0893264687121481E-2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3.0893264687121481E-2</v>
      </c>
      <c r="AJ59" s="34">
        <f>$AH$28/'Fixed data'!$C$7</f>
        <v>3.0893264687121481E-2</v>
      </c>
      <c r="AK59" s="34">
        <f>$AH$28/'Fixed data'!$C$7</f>
        <v>3.0893264687121481E-2</v>
      </c>
      <c r="AL59" s="34">
        <f>$AH$28/'Fixed data'!$C$7</f>
        <v>3.0893264687121481E-2</v>
      </c>
      <c r="AM59" s="34">
        <f>$AH$28/'Fixed data'!$C$7</f>
        <v>3.0893264687121481E-2</v>
      </c>
      <c r="AN59" s="34">
        <f>$AH$28/'Fixed data'!$C$7</f>
        <v>3.0893264687121481E-2</v>
      </c>
      <c r="AO59" s="34">
        <f>$AH$28/'Fixed data'!$C$7</f>
        <v>3.0893264687121481E-2</v>
      </c>
      <c r="AP59" s="34">
        <f>$AH$28/'Fixed data'!$C$7</f>
        <v>3.0893264687121481E-2</v>
      </c>
      <c r="AQ59" s="34">
        <f>$AH$28/'Fixed data'!$C$7</f>
        <v>3.0893264687121481E-2</v>
      </c>
      <c r="AR59" s="34">
        <f>$AH$28/'Fixed data'!$C$7</f>
        <v>3.0893264687121481E-2</v>
      </c>
      <c r="AS59" s="34">
        <f>$AH$28/'Fixed data'!$C$7</f>
        <v>3.0893264687121481E-2</v>
      </c>
      <c r="AT59" s="34">
        <f>$AH$28/'Fixed data'!$C$7</f>
        <v>3.0893264687121481E-2</v>
      </c>
      <c r="AU59" s="34">
        <f>$AH$28/'Fixed data'!$C$7</f>
        <v>3.0893264687121481E-2</v>
      </c>
      <c r="AV59" s="34">
        <f>$AH$28/'Fixed data'!$C$7</f>
        <v>3.0893264687121481E-2</v>
      </c>
      <c r="AW59" s="34">
        <f>$AH$28/'Fixed data'!$C$7</f>
        <v>3.0893264687121481E-2</v>
      </c>
      <c r="AX59" s="34">
        <f>$AH$28/'Fixed data'!$C$7</f>
        <v>3.0893264687121481E-2</v>
      </c>
      <c r="AY59" s="34">
        <f>$AH$28/'Fixed data'!$C$7</f>
        <v>3.0893264687121481E-2</v>
      </c>
      <c r="AZ59" s="34">
        <f>$AH$28/'Fixed data'!$C$7</f>
        <v>3.0893264687121481E-2</v>
      </c>
      <c r="BA59" s="34">
        <f>$AH$28/'Fixed data'!$C$7</f>
        <v>3.0893264687121481E-2</v>
      </c>
      <c r="BB59" s="34">
        <f>$AH$28/'Fixed data'!$C$7</f>
        <v>3.0893264687121481E-2</v>
      </c>
      <c r="BC59" s="34">
        <f>$AH$28/'Fixed data'!$C$7</f>
        <v>3.0893264687121481E-2</v>
      </c>
      <c r="BD59" s="34">
        <f>$AH$28/'Fixed data'!$C$7</f>
        <v>3.0893264687121481E-2</v>
      </c>
    </row>
    <row r="60" spans="1:56" ht="16.5" collapsed="1" x14ac:dyDescent="0.35">
      <c r="A60" s="115"/>
      <c r="B60" s="9" t="s">
        <v>7</v>
      </c>
      <c r="C60" s="9" t="s">
        <v>61</v>
      </c>
      <c r="D60" s="9" t="s">
        <v>40</v>
      </c>
      <c r="E60" s="34">
        <f>SUM(E30:E59)</f>
        <v>0</v>
      </c>
      <c r="F60" s="34">
        <f t="shared" ref="F60:BD60" si="6">SUM(F30:F59)</f>
        <v>-7.5672888888888887E-2</v>
      </c>
      <c r="G60" s="34">
        <f t="shared" si="6"/>
        <v>-0.14847782463477177</v>
      </c>
      <c r="H60" s="34">
        <f t="shared" si="6"/>
        <v>-0.21864533505794076</v>
      </c>
      <c r="I60" s="34">
        <f t="shared" si="6"/>
        <v>-0.28607974915898238</v>
      </c>
      <c r="J60" s="34">
        <f t="shared" si="6"/>
        <v>-0.35024489013374149</v>
      </c>
      <c r="K60" s="34">
        <f t="shared" si="6"/>
        <v>-0.41109750468889217</v>
      </c>
      <c r="L60" s="34">
        <f t="shared" si="6"/>
        <v>-0.46812572223416521</v>
      </c>
      <c r="M60" s="34">
        <f t="shared" si="6"/>
        <v>-0.52103582200174625</v>
      </c>
      <c r="N60" s="34">
        <f t="shared" si="6"/>
        <v>-0.49984551507553482</v>
      </c>
      <c r="O60" s="34">
        <f t="shared" si="6"/>
        <v>-0.47662197583562249</v>
      </c>
      <c r="P60" s="34">
        <f t="shared" si="6"/>
        <v>-0.45162275777382505</v>
      </c>
      <c r="Q60" s="34">
        <f t="shared" si="6"/>
        <v>-0.42513154570806722</v>
      </c>
      <c r="R60" s="34">
        <f t="shared" si="6"/>
        <v>-0.39738827276759608</v>
      </c>
      <c r="S60" s="34">
        <f t="shared" si="6"/>
        <v>-0.36860755468563289</v>
      </c>
      <c r="T60" s="34">
        <f t="shared" si="6"/>
        <v>-0.33911334673387061</v>
      </c>
      <c r="U60" s="34">
        <f t="shared" si="6"/>
        <v>-0.30904108343381753</v>
      </c>
      <c r="V60" s="34">
        <f t="shared" si="6"/>
        <v>-0.27841792414153621</v>
      </c>
      <c r="W60" s="34">
        <f t="shared" si="6"/>
        <v>-0.24758331455252525</v>
      </c>
      <c r="X60" s="34">
        <f t="shared" si="6"/>
        <v>-0.21669004986540377</v>
      </c>
      <c r="Y60" s="34">
        <f t="shared" si="6"/>
        <v>-0.1857967851782823</v>
      </c>
      <c r="Z60" s="34">
        <f t="shared" si="6"/>
        <v>-0.15490352049116082</v>
      </c>
      <c r="AA60" s="34">
        <f t="shared" si="6"/>
        <v>-0.12401025580403935</v>
      </c>
      <c r="AB60" s="34">
        <f t="shared" si="6"/>
        <v>-9.3116991116917874E-2</v>
      </c>
      <c r="AC60" s="34">
        <f t="shared" si="6"/>
        <v>-6.2223726429796393E-2</v>
      </c>
      <c r="AD60" s="34">
        <f t="shared" si="6"/>
        <v>-3.1330461742674912E-2</v>
      </c>
      <c r="AE60" s="34">
        <f t="shared" si="6"/>
        <v>-4.3719705555343019E-4</v>
      </c>
      <c r="AF60" s="34">
        <f t="shared" si="6"/>
        <v>3.0456067631568051E-2</v>
      </c>
      <c r="AG60" s="34">
        <f t="shared" si="6"/>
        <v>6.1349332318689533E-2</v>
      </c>
      <c r="AH60" s="34">
        <f t="shared" si="6"/>
        <v>9.2242597005811014E-2</v>
      </c>
      <c r="AI60" s="34">
        <f t="shared" si="6"/>
        <v>0.1231358616929325</v>
      </c>
      <c r="AJ60" s="34">
        <f t="shared" si="6"/>
        <v>0.1231358616929325</v>
      </c>
      <c r="AK60" s="34">
        <f t="shared" si="6"/>
        <v>0.1231358616929325</v>
      </c>
      <c r="AL60" s="34">
        <f t="shared" si="6"/>
        <v>0.1231358616929325</v>
      </c>
      <c r="AM60" s="34">
        <f t="shared" si="6"/>
        <v>0.1231358616929325</v>
      </c>
      <c r="AN60" s="34">
        <f t="shared" si="6"/>
        <v>0.1231358616929325</v>
      </c>
      <c r="AO60" s="34">
        <f t="shared" si="6"/>
        <v>0.1231358616929325</v>
      </c>
      <c r="AP60" s="34">
        <f t="shared" si="6"/>
        <v>0.1231358616929325</v>
      </c>
      <c r="AQ60" s="34">
        <f t="shared" si="6"/>
        <v>0.1231358616929325</v>
      </c>
      <c r="AR60" s="34">
        <f t="shared" si="6"/>
        <v>0.1231358616929325</v>
      </c>
      <c r="AS60" s="34">
        <f t="shared" si="6"/>
        <v>0.1231358616929325</v>
      </c>
      <c r="AT60" s="34">
        <f t="shared" si="6"/>
        <v>0.1231358616929325</v>
      </c>
      <c r="AU60" s="34">
        <f t="shared" si="6"/>
        <v>0.1231358616929325</v>
      </c>
      <c r="AV60" s="34">
        <f t="shared" si="6"/>
        <v>0.1231358616929325</v>
      </c>
      <c r="AW60" s="34">
        <f t="shared" si="6"/>
        <v>0.1231358616929325</v>
      </c>
      <c r="AX60" s="34">
        <f t="shared" si="6"/>
        <v>0.1231358616929325</v>
      </c>
      <c r="AY60" s="34">
        <f t="shared" si="6"/>
        <v>0.19880875058182132</v>
      </c>
      <c r="AZ60" s="34">
        <f t="shared" si="6"/>
        <v>0.27161368632770422</v>
      </c>
      <c r="BA60" s="34">
        <f t="shared" si="6"/>
        <v>0.34178119675087326</v>
      </c>
      <c r="BB60" s="34">
        <f t="shared" si="6"/>
        <v>0.40921561085191493</v>
      </c>
      <c r="BC60" s="34">
        <f t="shared" si="6"/>
        <v>0.47338075182667411</v>
      </c>
      <c r="BD60" s="34">
        <f t="shared" si="6"/>
        <v>0.53423336638182484</v>
      </c>
    </row>
    <row r="61" spans="1:56" ht="17.25" hidden="1" customHeight="1" outlineLevel="1" x14ac:dyDescent="0.35">
      <c r="A61" s="115"/>
      <c r="B61" s="9" t="s">
        <v>35</v>
      </c>
      <c r="C61" s="9" t="s">
        <v>62</v>
      </c>
      <c r="D61" s="9" t="s">
        <v>40</v>
      </c>
      <c r="E61" s="34">
        <v>0</v>
      </c>
      <c r="F61" s="34">
        <f>E62</f>
        <v>-3.4052799999999999</v>
      </c>
      <c r="G61" s="34">
        <f t="shared" ref="G61:BD61" si="7">F62</f>
        <v>-6.605829219675841</v>
      </c>
      <c r="H61" s="34">
        <f t="shared" si="7"/>
        <v>-9.6148893640836732</v>
      </c>
      <c r="I61" s="34">
        <f t="shared" si="7"/>
        <v>-12.430792663572605</v>
      </c>
      <c r="J61" s="34">
        <f t="shared" si="7"/>
        <v>-15.032144258277784</v>
      </c>
      <c r="K61" s="34">
        <f t="shared" si="7"/>
        <v>-17.420267023125824</v>
      </c>
      <c r="L61" s="34">
        <f t="shared" si="7"/>
        <v>-19.575439307974218</v>
      </c>
      <c r="M61" s="34">
        <f t="shared" si="7"/>
        <v>-21.488268075281198</v>
      </c>
      <c r="N61" s="34">
        <f t="shared" si="7"/>
        <v>-20.013668441599936</v>
      </c>
      <c r="O61" s="34">
        <f t="shared" si="7"/>
        <v>-18.468763660728346</v>
      </c>
      <c r="P61" s="34">
        <f t="shared" si="7"/>
        <v>-16.867176872111838</v>
      </c>
      <c r="Q61" s="34">
        <f t="shared" si="7"/>
        <v>-15.223449571378911</v>
      </c>
      <c r="R61" s="34">
        <f t="shared" si="7"/>
        <v>-13.549870743349643</v>
      </c>
      <c r="S61" s="34">
        <f t="shared" si="7"/>
        <v>-11.857350156893704</v>
      </c>
      <c r="T61" s="34">
        <f t="shared" si="7"/>
        <v>-10.161503244378769</v>
      </c>
      <c r="U61" s="34">
        <f t="shared" si="7"/>
        <v>-8.4691380491425097</v>
      </c>
      <c r="V61" s="34">
        <f t="shared" si="7"/>
        <v>-6.7820547975560324</v>
      </c>
      <c r="W61" s="34">
        <f t="shared" si="7"/>
        <v>-5.1160794419090028</v>
      </c>
      <c r="X61" s="34">
        <f t="shared" si="7"/>
        <v>-3.4782992164360111</v>
      </c>
      <c r="Y61" s="34">
        <f t="shared" si="7"/>
        <v>-1.8714122556501407</v>
      </c>
      <c r="Z61" s="34">
        <f t="shared" si="7"/>
        <v>-0.29541855955139185</v>
      </c>
      <c r="AA61" s="34">
        <f t="shared" si="7"/>
        <v>1.2496818718602356</v>
      </c>
      <c r="AB61" s="34">
        <f t="shared" si="7"/>
        <v>2.7638890385847414</v>
      </c>
      <c r="AC61" s="34">
        <f t="shared" si="7"/>
        <v>4.2472029406221257</v>
      </c>
      <c r="AD61" s="34">
        <f t="shared" si="7"/>
        <v>5.6996235779723889</v>
      </c>
      <c r="AE61" s="34">
        <f t="shared" si="7"/>
        <v>7.1211509506355304</v>
      </c>
      <c r="AF61" s="34">
        <f t="shared" si="7"/>
        <v>8.5117850586115509</v>
      </c>
      <c r="AG61" s="34">
        <f t="shared" si="7"/>
        <v>9.8715259019004495</v>
      </c>
      <c r="AH61" s="34">
        <f t="shared" si="7"/>
        <v>11.200373480502227</v>
      </c>
      <c r="AI61" s="34">
        <f t="shared" si="7"/>
        <v>12.498327794416882</v>
      </c>
      <c r="AJ61" s="34">
        <f t="shared" si="7"/>
        <v>13.765388843644416</v>
      </c>
      <c r="AK61" s="34">
        <f t="shared" si="7"/>
        <v>15.03244989287195</v>
      </c>
      <c r="AL61" s="34">
        <f t="shared" si="7"/>
        <v>16.299510942099484</v>
      </c>
      <c r="AM61" s="34">
        <f t="shared" si="7"/>
        <v>17.566571991327017</v>
      </c>
      <c r="AN61" s="34">
        <f t="shared" si="7"/>
        <v>18.833633040554552</v>
      </c>
      <c r="AO61" s="34">
        <f t="shared" si="7"/>
        <v>20.100694089782088</v>
      </c>
      <c r="AP61" s="34">
        <f t="shared" si="7"/>
        <v>21.367755139009624</v>
      </c>
      <c r="AQ61" s="34">
        <f t="shared" si="7"/>
        <v>22.63481618823716</v>
      </c>
      <c r="AR61" s="34">
        <f t="shared" si="7"/>
        <v>23.901877237464696</v>
      </c>
      <c r="AS61" s="34">
        <f t="shared" si="7"/>
        <v>25.168938286692232</v>
      </c>
      <c r="AT61" s="34">
        <f t="shared" si="7"/>
        <v>26.435999335919767</v>
      </c>
      <c r="AU61" s="34">
        <f t="shared" si="7"/>
        <v>27.703060385147303</v>
      </c>
      <c r="AV61" s="34">
        <f t="shared" si="7"/>
        <v>28.970121434374839</v>
      </c>
      <c r="AW61" s="34">
        <f t="shared" si="7"/>
        <v>30.237182483602375</v>
      </c>
      <c r="AX61" s="34">
        <f t="shared" si="7"/>
        <v>31.504243532829911</v>
      </c>
      <c r="AY61" s="34">
        <f t="shared" si="7"/>
        <v>31.381107671136977</v>
      </c>
      <c r="AZ61" s="34">
        <f t="shared" si="7"/>
        <v>31.182298920555155</v>
      </c>
      <c r="BA61" s="34">
        <f t="shared" si="7"/>
        <v>30.910685234227451</v>
      </c>
      <c r="BB61" s="34">
        <f t="shared" si="7"/>
        <v>30.568904037476578</v>
      </c>
      <c r="BC61" s="34">
        <f t="shared" si="7"/>
        <v>30.159688426624662</v>
      </c>
      <c r="BD61" s="34">
        <f t="shared" si="7"/>
        <v>29.686307674797987</v>
      </c>
    </row>
    <row r="62" spans="1:56" ht="16.5" hidden="1" customHeight="1" outlineLevel="1" x14ac:dyDescent="0.3">
      <c r="A62" s="115"/>
      <c r="B62" s="9" t="s">
        <v>34</v>
      </c>
      <c r="C62" s="9" t="s">
        <v>68</v>
      </c>
      <c r="D62" s="9" t="s">
        <v>40</v>
      </c>
      <c r="E62" s="34">
        <f t="shared" ref="E62:BD62" si="8">E28-E60+E61</f>
        <v>-3.4052799999999999</v>
      </c>
      <c r="F62" s="34">
        <f t="shared" si="8"/>
        <v>-6.605829219675841</v>
      </c>
      <c r="G62" s="34">
        <f t="shared" si="8"/>
        <v>-9.6148893640836732</v>
      </c>
      <c r="H62" s="34">
        <f t="shared" si="8"/>
        <v>-12.430792663572605</v>
      </c>
      <c r="I62" s="34">
        <f t="shared" si="8"/>
        <v>-15.032144258277784</v>
      </c>
      <c r="J62" s="34">
        <f t="shared" si="8"/>
        <v>-17.420267023125824</v>
      </c>
      <c r="K62" s="34">
        <f t="shared" si="8"/>
        <v>-19.575439307974218</v>
      </c>
      <c r="L62" s="34">
        <f t="shared" si="8"/>
        <v>-21.488268075281198</v>
      </c>
      <c r="M62" s="34">
        <f t="shared" si="8"/>
        <v>-20.013668441599936</v>
      </c>
      <c r="N62" s="34">
        <f t="shared" si="8"/>
        <v>-18.468763660728346</v>
      </c>
      <c r="O62" s="34">
        <f t="shared" si="8"/>
        <v>-16.867176872111838</v>
      </c>
      <c r="P62" s="34">
        <f t="shared" si="8"/>
        <v>-15.223449571378911</v>
      </c>
      <c r="Q62" s="34">
        <f t="shared" si="8"/>
        <v>-13.549870743349643</v>
      </c>
      <c r="R62" s="34">
        <f t="shared" si="8"/>
        <v>-11.857350156893704</v>
      </c>
      <c r="S62" s="34">
        <f t="shared" si="8"/>
        <v>-10.161503244378769</v>
      </c>
      <c r="T62" s="34">
        <f t="shared" si="8"/>
        <v>-8.4691380491425097</v>
      </c>
      <c r="U62" s="34">
        <f t="shared" si="8"/>
        <v>-6.7820547975560324</v>
      </c>
      <c r="V62" s="34">
        <f t="shared" si="8"/>
        <v>-5.1160794419090028</v>
      </c>
      <c r="W62" s="34">
        <f t="shared" si="8"/>
        <v>-3.4782992164360111</v>
      </c>
      <c r="X62" s="34">
        <f t="shared" si="8"/>
        <v>-1.8714122556501407</v>
      </c>
      <c r="Y62" s="34">
        <f t="shared" si="8"/>
        <v>-0.29541855955139185</v>
      </c>
      <c r="Z62" s="34">
        <f t="shared" si="8"/>
        <v>1.2496818718602356</v>
      </c>
      <c r="AA62" s="34">
        <f t="shared" si="8"/>
        <v>2.7638890385847414</v>
      </c>
      <c r="AB62" s="34">
        <f t="shared" si="8"/>
        <v>4.2472029406221257</v>
      </c>
      <c r="AC62" s="34">
        <f t="shared" si="8"/>
        <v>5.6996235779723889</v>
      </c>
      <c r="AD62" s="34">
        <f t="shared" si="8"/>
        <v>7.1211509506355304</v>
      </c>
      <c r="AE62" s="34">
        <f t="shared" si="8"/>
        <v>8.5117850586115509</v>
      </c>
      <c r="AF62" s="34">
        <f t="shared" si="8"/>
        <v>9.8715259019004495</v>
      </c>
      <c r="AG62" s="34">
        <f t="shared" si="8"/>
        <v>11.200373480502227</v>
      </c>
      <c r="AH62" s="34">
        <f t="shared" si="8"/>
        <v>12.498327794416882</v>
      </c>
      <c r="AI62" s="34">
        <f t="shared" si="8"/>
        <v>13.765388843644416</v>
      </c>
      <c r="AJ62" s="34">
        <f t="shared" si="8"/>
        <v>15.03244989287195</v>
      </c>
      <c r="AK62" s="34">
        <f t="shared" si="8"/>
        <v>16.299510942099484</v>
      </c>
      <c r="AL62" s="34">
        <f t="shared" si="8"/>
        <v>17.566571991327017</v>
      </c>
      <c r="AM62" s="34">
        <f t="shared" si="8"/>
        <v>18.833633040554552</v>
      </c>
      <c r="AN62" s="34">
        <f t="shared" si="8"/>
        <v>20.100694089782088</v>
      </c>
      <c r="AO62" s="34">
        <f t="shared" si="8"/>
        <v>21.367755139009624</v>
      </c>
      <c r="AP62" s="34">
        <f t="shared" si="8"/>
        <v>22.63481618823716</v>
      </c>
      <c r="AQ62" s="34">
        <f t="shared" si="8"/>
        <v>23.901877237464696</v>
      </c>
      <c r="AR62" s="34">
        <f t="shared" si="8"/>
        <v>25.168938286692232</v>
      </c>
      <c r="AS62" s="34">
        <f t="shared" si="8"/>
        <v>26.435999335919767</v>
      </c>
      <c r="AT62" s="34">
        <f t="shared" si="8"/>
        <v>27.703060385147303</v>
      </c>
      <c r="AU62" s="34">
        <f t="shared" si="8"/>
        <v>28.970121434374839</v>
      </c>
      <c r="AV62" s="34">
        <f t="shared" si="8"/>
        <v>30.237182483602375</v>
      </c>
      <c r="AW62" s="34">
        <f t="shared" si="8"/>
        <v>31.504243532829911</v>
      </c>
      <c r="AX62" s="34">
        <f t="shared" si="8"/>
        <v>31.381107671136977</v>
      </c>
      <c r="AY62" s="34">
        <f t="shared" si="8"/>
        <v>31.182298920555155</v>
      </c>
      <c r="AZ62" s="34">
        <f t="shared" si="8"/>
        <v>30.910685234227451</v>
      </c>
      <c r="BA62" s="34">
        <f t="shared" si="8"/>
        <v>30.568904037476578</v>
      </c>
      <c r="BB62" s="34">
        <f t="shared" si="8"/>
        <v>30.159688426624662</v>
      </c>
      <c r="BC62" s="34">
        <f t="shared" si="8"/>
        <v>29.686307674797987</v>
      </c>
      <c r="BD62" s="34">
        <f t="shared" si="8"/>
        <v>29.152074308416161</v>
      </c>
    </row>
    <row r="63" spans="1:56" ht="16.5" collapsed="1" x14ac:dyDescent="0.3">
      <c r="A63" s="115"/>
      <c r="B63" s="9" t="s">
        <v>8</v>
      </c>
      <c r="C63" s="11" t="s">
        <v>67</v>
      </c>
      <c r="D63" s="9" t="s">
        <v>40</v>
      </c>
      <c r="E63" s="34">
        <f>AVERAGE(E61:E62)*'Fixed data'!$C$3</f>
        <v>-8.2237511999999999E-2</v>
      </c>
      <c r="F63" s="34">
        <f>AVERAGE(F61:F62)*'Fixed data'!$C$3</f>
        <v>-0.24176828765517158</v>
      </c>
      <c r="G63" s="34">
        <f>AVERAGE(G61:G62)*'Fixed data'!$C$3</f>
        <v>-0.39173035379779225</v>
      </c>
      <c r="H63" s="34">
        <f>AVERAGE(H61:H62)*'Fixed data'!$C$3</f>
        <v>-0.53240322096789916</v>
      </c>
      <c r="I63" s="34">
        <f>AVERAGE(I61:I62)*'Fixed data'!$C$3</f>
        <v>-0.66322992666268688</v>
      </c>
      <c r="J63" s="34">
        <f>AVERAGE(J61:J62)*'Fixed data'!$C$3</f>
        <v>-0.78372573244589716</v>
      </c>
      <c r="K63" s="34">
        <f>AVERAGE(K61:K62)*'Fixed data'!$C$3</f>
        <v>-0.89344630789606594</v>
      </c>
      <c r="L63" s="34">
        <f>AVERAGE(L61:L62)*'Fixed data'!$C$3</f>
        <v>-0.99168853330561846</v>
      </c>
      <c r="M63" s="34">
        <f>AVERAGE(M61:M62)*'Fixed data'!$C$3</f>
        <v>-1.0022717668826793</v>
      </c>
      <c r="N63" s="34">
        <f>AVERAGE(N61:N62)*'Fixed data'!$C$3</f>
        <v>-0.92935073527122802</v>
      </c>
      <c r="O63" s="34">
        <f>AVERAGE(O61:O62)*'Fixed data'!$C$3</f>
        <v>-0.85336296386809052</v>
      </c>
      <c r="P63" s="34">
        <f>AVERAGE(P61:P62)*'Fixed data'!$C$3</f>
        <v>-0.7749886286103016</v>
      </c>
      <c r="Q63" s="34">
        <f>AVERAGE(Q61:Q62)*'Fixed data'!$C$3</f>
        <v>-0.69487568560069457</v>
      </c>
      <c r="R63" s="34">
        <f>AVERAGE(R61:R62)*'Fixed data'!$C$3</f>
        <v>-0.61358438474087684</v>
      </c>
      <c r="S63" s="34">
        <f>AVERAGE(S61:S62)*'Fixed data'!$C$3</f>
        <v>-0.53175530964073026</v>
      </c>
      <c r="T63" s="34">
        <f>AVERAGE(T61:T62)*'Fixed data'!$C$3</f>
        <v>-0.44992998723853889</v>
      </c>
      <c r="U63" s="34">
        <f>AVERAGE(U61:U62)*'Fixed data'!$C$3</f>
        <v>-0.36831630724776981</v>
      </c>
      <c r="V63" s="34">
        <f>AVERAGE(V61:V62)*'Fixed data'!$C$3</f>
        <v>-0.2873399418830806</v>
      </c>
      <c r="W63" s="34">
        <f>AVERAGE(W61:W62)*'Fixed data'!$C$3</f>
        <v>-0.20755424459903213</v>
      </c>
      <c r="X63" s="34">
        <f>AVERAGE(X61:X62)*'Fixed data'!$C$3</f>
        <v>-0.12919553205088058</v>
      </c>
      <c r="Y63" s="34">
        <f>AVERAGE(Y61:Y62)*'Fixed data'!$C$3</f>
        <v>-5.2328964187117015E-2</v>
      </c>
      <c r="Z63" s="34">
        <f>AVERAGE(Z61:Z62)*'Fixed data'!$C$3</f>
        <v>2.3045458992258579E-2</v>
      </c>
      <c r="AA63" s="34">
        <f>AVERAGE(AA61:AA62)*'Fixed data'!$C$3</f>
        <v>9.6927737487246202E-2</v>
      </c>
      <c r="AB63" s="34">
        <f>AVERAGE(AB61:AB62)*'Fixed data'!$C$3</f>
        <v>0.16931787129784584</v>
      </c>
      <c r="AC63" s="34">
        <f>AVERAGE(AC61:AC62)*'Fixed data'!$C$3</f>
        <v>0.24021586042405754</v>
      </c>
      <c r="AD63" s="34">
        <f>AVERAGE(AD61:AD62)*'Fixed data'!$C$3</f>
        <v>0.30962170486588131</v>
      </c>
      <c r="AE63" s="34">
        <f>AVERAGE(AE61:AE62)*'Fixed data'!$C$3</f>
        <v>0.37753540462331703</v>
      </c>
      <c r="AF63" s="34">
        <f>AVERAGE(AF61:AF62)*'Fixed data'!$C$3</f>
        <v>0.44395695969636478</v>
      </c>
      <c r="AG63" s="34">
        <f>AVERAGE(AG61:AG62)*'Fixed data'!$C$3</f>
        <v>0.50888637008502469</v>
      </c>
      <c r="AH63" s="34">
        <f>AVERAGE(AH61:AH62)*'Fixed data'!$C$3</f>
        <v>0.57232363578929657</v>
      </c>
      <c r="AI63" s="34">
        <f>AVERAGE(AI61:AI62)*'Fixed data'!$C$3</f>
        <v>0.63426875680918038</v>
      </c>
      <c r="AJ63" s="34">
        <f>AVERAGE(AJ61:AJ62)*'Fixed data'!$C$3</f>
        <v>0.69546780548687037</v>
      </c>
      <c r="AK63" s="34">
        <f>AVERAGE(AK61:AK62)*'Fixed data'!$C$3</f>
        <v>0.75666685416456014</v>
      </c>
      <c r="AL63" s="34">
        <f>AVERAGE(AL61:AL62)*'Fixed data'!$C$3</f>
        <v>0.81786590284224991</v>
      </c>
      <c r="AM63" s="34">
        <f>AVERAGE(AM61:AM62)*'Fixed data'!$C$3</f>
        <v>0.87906495151993991</v>
      </c>
      <c r="AN63" s="34">
        <f>AVERAGE(AN61:AN62)*'Fixed data'!$C$3</f>
        <v>0.9402640001976299</v>
      </c>
      <c r="AO63" s="34">
        <f>AVERAGE(AO61:AO62)*'Fixed data'!$C$3</f>
        <v>1.00146304887532</v>
      </c>
      <c r="AP63" s="34">
        <f>AVERAGE(AP61:AP62)*'Fixed data'!$C$3</f>
        <v>1.0626620975530099</v>
      </c>
      <c r="AQ63" s="34">
        <f>AVERAGE(AQ61:AQ62)*'Fixed data'!$C$3</f>
        <v>1.1238611462306998</v>
      </c>
      <c r="AR63" s="34">
        <f>AVERAGE(AR61:AR62)*'Fixed data'!$C$3</f>
        <v>1.1850601949083899</v>
      </c>
      <c r="AS63" s="34">
        <f>AVERAGE(AS61:AS62)*'Fixed data'!$C$3</f>
        <v>1.2462592435860798</v>
      </c>
      <c r="AT63" s="34">
        <f>AVERAGE(AT61:AT62)*'Fixed data'!$C$3</f>
        <v>1.3074582922637699</v>
      </c>
      <c r="AU63" s="34">
        <f>AVERAGE(AU61:AU62)*'Fixed data'!$C$3</f>
        <v>1.3686573409414597</v>
      </c>
      <c r="AV63" s="34">
        <f>AVERAGE(AV61:AV62)*'Fixed data'!$C$3</f>
        <v>1.4298563896191498</v>
      </c>
      <c r="AW63" s="34">
        <f>AVERAGE(AW61:AW62)*'Fixed data'!$C$3</f>
        <v>1.4910554382968397</v>
      </c>
      <c r="AX63" s="34">
        <f>AVERAGE(AX61:AX62)*'Fixed data'!$C$3</f>
        <v>1.5186812315758005</v>
      </c>
      <c r="AY63" s="34">
        <f>AVERAGE(AY61:AY62)*'Fixed data'!$C$3</f>
        <v>1.5109062691893649</v>
      </c>
      <c r="AZ63" s="34">
        <f>AVERAGE(AZ61:AZ62)*'Fixed data'!$C$3</f>
        <v>1.499545567338</v>
      </c>
      <c r="BA63" s="34">
        <f>AVERAGE(BA61:BA62)*'Fixed data'!$C$3</f>
        <v>1.4847320809116524</v>
      </c>
      <c r="BB63" s="34">
        <f>AVERAGE(BB61:BB62)*'Fixed data'!$C$3</f>
        <v>1.4665955080080451</v>
      </c>
      <c r="BC63" s="34">
        <f>AVERAGE(BC61:BC62)*'Fixed data'!$C$3</f>
        <v>1.4452808058493571</v>
      </c>
      <c r="BD63" s="34">
        <f>AVERAGE(BD61:BD62)*'Fixed data'!$C$3</f>
        <v>1.4209469248946218</v>
      </c>
    </row>
    <row r="64" spans="1:56" ht="15.75" thickBot="1" x14ac:dyDescent="0.35">
      <c r="A64" s="114"/>
      <c r="B64" s="12" t="s">
        <v>94</v>
      </c>
      <c r="C64" s="12" t="s">
        <v>45</v>
      </c>
      <c r="D64" s="12" t="s">
        <v>40</v>
      </c>
      <c r="E64" s="53">
        <f t="shared" ref="E64:BD64" si="9">E29+E60+E63</f>
        <v>-0.93355751199999981</v>
      </c>
      <c r="F64" s="53">
        <f t="shared" si="9"/>
        <v>-1.1364967036852429</v>
      </c>
      <c r="G64" s="53">
        <f t="shared" si="9"/>
        <v>-1.3295926706932151</v>
      </c>
      <c r="H64" s="53">
        <f t="shared" si="9"/>
        <v>-1.5096857146625582</v>
      </c>
      <c r="I64" s="53">
        <f t="shared" si="9"/>
        <v>-1.6711675117877092</v>
      </c>
      <c r="J64" s="53">
        <f t="shared" si="9"/>
        <v>-1.8185625363250839</v>
      </c>
      <c r="K64" s="53">
        <f t="shared" si="9"/>
        <v>-1.94611125996928</v>
      </c>
      <c r="L64" s="53">
        <f t="shared" si="9"/>
        <v>-2.0550528779250699</v>
      </c>
      <c r="M64" s="53">
        <f t="shared" si="9"/>
        <v>-1.2849166359645467</v>
      </c>
      <c r="N64" s="53">
        <f t="shared" si="9"/>
        <v>-1.1679314338977491</v>
      </c>
      <c r="O64" s="53">
        <f t="shared" si="9"/>
        <v>-1.048743736508492</v>
      </c>
      <c r="P64" s="53">
        <f t="shared" si="9"/>
        <v>-0.92858525064435127</v>
      </c>
      <c r="Q64" s="53">
        <f t="shared" si="9"/>
        <v>-0.8078954107284616</v>
      </c>
      <c r="R64" s="53">
        <f t="shared" si="9"/>
        <v>-0.68718957908638711</v>
      </c>
      <c r="S64" s="53">
        <f t="shared" si="9"/>
        <v>-0.56855302486903769</v>
      </c>
      <c r="T64" s="53">
        <f t="shared" si="9"/>
        <v>-0.45073037184681236</v>
      </c>
      <c r="U64" s="53">
        <f t="shared" si="9"/>
        <v>-0.33284684864342245</v>
      </c>
      <c r="V64" s="53">
        <f t="shared" si="9"/>
        <v>-0.21886850814824382</v>
      </c>
      <c r="W64" s="53">
        <f t="shared" si="9"/>
        <v>-0.10758833142144095</v>
      </c>
      <c r="X64" s="53">
        <f t="shared" si="9"/>
        <v>1.6636458138320764E-3</v>
      </c>
      <c r="Y64" s="53">
        <f t="shared" si="9"/>
        <v>0.10942347836471711</v>
      </c>
      <c r="Z64" s="53">
        <f t="shared" si="9"/>
        <v>0.21569116623121418</v>
      </c>
      <c r="AA64" s="53">
        <f t="shared" si="9"/>
        <v>0.32046670941332328</v>
      </c>
      <c r="AB64" s="53">
        <f t="shared" si="9"/>
        <v>0.42375010791104439</v>
      </c>
      <c r="AC64" s="53">
        <f t="shared" si="9"/>
        <v>0.5255413617243776</v>
      </c>
      <c r="AD64" s="53">
        <f t="shared" si="9"/>
        <v>0.62584047085332284</v>
      </c>
      <c r="AE64" s="53">
        <f t="shared" si="9"/>
        <v>0.72464743529788</v>
      </c>
      <c r="AF64" s="53">
        <f t="shared" si="9"/>
        <v>0.82196225505804921</v>
      </c>
      <c r="AG64" s="53">
        <f t="shared" si="9"/>
        <v>0.91778493013383067</v>
      </c>
      <c r="AH64" s="53">
        <f t="shared" si="9"/>
        <v>1.0121154605252241</v>
      </c>
      <c r="AI64" s="53">
        <f t="shared" si="9"/>
        <v>1.1049538462322293</v>
      </c>
      <c r="AJ64" s="53">
        <f t="shared" si="9"/>
        <v>1.1661528949099194</v>
      </c>
      <c r="AK64" s="53">
        <f t="shared" si="9"/>
        <v>1.227351943587609</v>
      </c>
      <c r="AL64" s="53">
        <f t="shared" si="9"/>
        <v>1.2885509922652989</v>
      </c>
      <c r="AM64" s="53">
        <f t="shared" si="9"/>
        <v>1.3497500409429888</v>
      </c>
      <c r="AN64" s="53">
        <f t="shared" si="9"/>
        <v>1.4109490896206789</v>
      </c>
      <c r="AO64" s="53">
        <f t="shared" si="9"/>
        <v>1.472148138298369</v>
      </c>
      <c r="AP64" s="53">
        <f t="shared" si="9"/>
        <v>1.5333471869760589</v>
      </c>
      <c r="AQ64" s="53">
        <f t="shared" si="9"/>
        <v>1.5945462356537488</v>
      </c>
      <c r="AR64" s="53">
        <f t="shared" si="9"/>
        <v>1.6557452843314389</v>
      </c>
      <c r="AS64" s="53">
        <f t="shared" si="9"/>
        <v>1.7169443330091287</v>
      </c>
      <c r="AT64" s="53">
        <f t="shared" si="9"/>
        <v>1.7781433816868188</v>
      </c>
      <c r="AU64" s="53">
        <f t="shared" si="9"/>
        <v>1.8393424303645087</v>
      </c>
      <c r="AV64" s="53">
        <f t="shared" si="9"/>
        <v>1.9005414790421988</v>
      </c>
      <c r="AW64" s="53">
        <f t="shared" si="9"/>
        <v>1.9617405277198887</v>
      </c>
      <c r="AX64" s="53">
        <f t="shared" si="9"/>
        <v>1.641817093268733</v>
      </c>
      <c r="AY64" s="53">
        <f t="shared" si="9"/>
        <v>1.7097150197711861</v>
      </c>
      <c r="AZ64" s="53">
        <f t="shared" si="9"/>
        <v>1.7711592536657044</v>
      </c>
      <c r="BA64" s="53">
        <f t="shared" si="9"/>
        <v>1.8265132776625257</v>
      </c>
      <c r="BB64" s="53">
        <f t="shared" si="9"/>
        <v>1.87581111885996</v>
      </c>
      <c r="BC64" s="53">
        <f t="shared" si="9"/>
        <v>1.9186615576760313</v>
      </c>
      <c r="BD64" s="53">
        <f t="shared" si="9"/>
        <v>1.9551802912764467</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0.42906600279504797</v>
      </c>
      <c r="G67" s="81">
        <f>'Fixed data'!$G$7*G$88/1000000</f>
        <v>0.86863070661685537</v>
      </c>
      <c r="H67" s="81">
        <f>'Fixed data'!$G$7*H$88/1000000</f>
        <v>1.3101651359067319</v>
      </c>
      <c r="I67" s="81">
        <f>'Fixed data'!$G$7*I$88/1000000</f>
        <v>1.8906495254311693</v>
      </c>
      <c r="J67" s="81">
        <f>'Fixed data'!$G$7*J$88/1000000</f>
        <v>2.4476818299850711</v>
      </c>
      <c r="K67" s="81">
        <f>'Fixed data'!$G$7*K$88/1000000</f>
        <v>3.1097382309666233</v>
      </c>
      <c r="L67" s="81">
        <f>'Fixed data'!$G$7*L$88/1000000</f>
        <v>3.7071778078058553</v>
      </c>
      <c r="M67" s="81">
        <f>'Fixed data'!$G$7*M$88/1000000</f>
        <v>4.3917706318691945</v>
      </c>
      <c r="N67" s="81">
        <f>'Fixed data'!$G$7*N$88/1000000</f>
        <v>4.8276747610726138</v>
      </c>
      <c r="O67" s="81">
        <f>'Fixed data'!$G$7*O$88/1000000</f>
        <v>5.1885401082028402</v>
      </c>
      <c r="P67" s="81">
        <f>'Fixed data'!$G$7*P$88/1000000</f>
        <v>5.5009823919628866</v>
      </c>
      <c r="Q67" s="81">
        <f>'Fixed data'!$G$7*Q$88/1000000</f>
        <v>5.7685715765742787</v>
      </c>
      <c r="R67" s="81">
        <f>'Fixed data'!$G$7*R$88/1000000</f>
        <v>5.9893907367522754</v>
      </c>
      <c r="S67" s="81">
        <f>'Fixed data'!$G$7*S$88/1000000</f>
        <v>6.1375562666592272</v>
      </c>
      <c r="T67" s="81">
        <f>'Fixed data'!$G$7*T$88/1000000</f>
        <v>6.2459480773254885</v>
      </c>
      <c r="U67" s="81">
        <f>'Fixed data'!$G$7*U$88/1000000</f>
        <v>6.3412675082240302</v>
      </c>
      <c r="V67" s="81">
        <f>'Fixed data'!$G$7*V$88/1000000</f>
        <v>6.3727277549661778</v>
      </c>
      <c r="W67" s="81">
        <f>'Fixed data'!$G$7*W$88/1000000</f>
        <v>6.3776988129070578</v>
      </c>
      <c r="X67" s="81">
        <f>'Fixed data'!$G$7*X$88/1000000</f>
        <v>6.3776988129070578</v>
      </c>
      <c r="Y67" s="81">
        <f>'Fixed data'!$G$7*Y$88/1000000</f>
        <v>6.3776988129070578</v>
      </c>
      <c r="Z67" s="81">
        <f>'Fixed data'!$G$7*Z$88/1000000</f>
        <v>6.3776988129070578</v>
      </c>
      <c r="AA67" s="81">
        <f>'Fixed data'!$G$7*AA$88/1000000</f>
        <v>6.3776988129070578</v>
      </c>
      <c r="AB67" s="81">
        <f>'Fixed data'!$G$7*AB$88/1000000</f>
        <v>6.3776988129070578</v>
      </c>
      <c r="AC67" s="81">
        <f>'Fixed data'!$G$7*AC$88/1000000</f>
        <v>6.3776988129070578</v>
      </c>
      <c r="AD67" s="81">
        <f>'Fixed data'!$G$7*AD$88/1000000</f>
        <v>6.3776988129070578</v>
      </c>
      <c r="AE67" s="81">
        <f>'Fixed data'!$G$7*AE$88/1000000</f>
        <v>6.3776988129070578</v>
      </c>
      <c r="AF67" s="81">
        <f>'Fixed data'!$G$7*AF$88/1000000</f>
        <v>6.3776988129070578</v>
      </c>
      <c r="AG67" s="81">
        <f>'Fixed data'!$G$7*AG$88/1000000</f>
        <v>6.3776988129070578</v>
      </c>
      <c r="AH67" s="81">
        <f>'Fixed data'!$G$7*AH$88/1000000</f>
        <v>6.3776988129070578</v>
      </c>
      <c r="AI67" s="81">
        <f>'Fixed data'!$G$7*AI$88/1000000</f>
        <v>6.3776988129070578</v>
      </c>
      <c r="AJ67" s="81">
        <f>'Fixed data'!$G$7*AJ$88/1000000</f>
        <v>6.3776988129070578</v>
      </c>
      <c r="AK67" s="81">
        <f>'Fixed data'!$G$7*AK$88/1000000</f>
        <v>6.3776988129070578</v>
      </c>
      <c r="AL67" s="81">
        <f>'Fixed data'!$G$7*AL$88/1000000</f>
        <v>6.3776988129070578</v>
      </c>
      <c r="AM67" s="81">
        <f>'Fixed data'!$G$7*AM$88/1000000</f>
        <v>6.3776988129070578</v>
      </c>
      <c r="AN67" s="81">
        <f>'Fixed data'!$G$7*AN$88/1000000</f>
        <v>6.3776988129070578</v>
      </c>
      <c r="AO67" s="81">
        <f>'Fixed data'!$G$7*AO$88/1000000</f>
        <v>6.3776988129070578</v>
      </c>
      <c r="AP67" s="81">
        <f>'Fixed data'!$G$7*AP$88/1000000</f>
        <v>6.3776988129070578</v>
      </c>
      <c r="AQ67" s="81">
        <f>'Fixed data'!$G$7*AQ$88/1000000</f>
        <v>6.3776988129070578</v>
      </c>
      <c r="AR67" s="81">
        <f>'Fixed data'!$G$7*AR$88/1000000</f>
        <v>6.3776988129070578</v>
      </c>
      <c r="AS67" s="81">
        <f>'Fixed data'!$G$7*AS$88/1000000</f>
        <v>6.3776988129070578</v>
      </c>
      <c r="AT67" s="81">
        <f>'Fixed data'!$G$7*AT$88/1000000</f>
        <v>6.3776988129070578</v>
      </c>
      <c r="AU67" s="81">
        <f>'Fixed data'!$G$7*AU$88/1000000</f>
        <v>6.3776988129070578</v>
      </c>
      <c r="AV67" s="81">
        <f>'Fixed data'!$G$7*AV$88/1000000</f>
        <v>6.3776988129070578</v>
      </c>
      <c r="AW67" s="81">
        <f>'Fixed data'!$G$7*AW$88/1000000</f>
        <v>6.3776988129070578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0.10596160517676993</v>
      </c>
      <c r="G68" s="81">
        <f>'Fixed data'!$G$8*G89/1000000</f>
        <v>0.21451650647072928</v>
      </c>
      <c r="H68" s="81">
        <f>'Fixed data'!$G$8*H89/1000000</f>
        <v>0.32355768189616252</v>
      </c>
      <c r="I68" s="81">
        <f>'Fixed data'!$G$8*I89/1000000</f>
        <v>0.46691367312045912</v>
      </c>
      <c r="J68" s="81">
        <f>'Fixed data'!$G$8*J89/1000000</f>
        <v>0.60447814799364796</v>
      </c>
      <c r="K68" s="81">
        <f>'Fixed data'!$G$8*K89/1000000</f>
        <v>0.76797934853756611</v>
      </c>
      <c r="L68" s="81">
        <f>'Fixed data'!$G$8*L89/1000000</f>
        <v>0.91552284081525115</v>
      </c>
      <c r="M68" s="81">
        <f>'Fixed data'!$G$8*M89/1000000</f>
        <v>1.0845897125275363</v>
      </c>
      <c r="N68" s="81">
        <f>'Fixed data'!$G$8*N89/1000000</f>
        <v>1.1922404146916143</v>
      </c>
      <c r="O68" s="81">
        <f>'Fixed data'!$G$8*O89/1000000</f>
        <v>1.2813595340254607</v>
      </c>
      <c r="P68" s="81">
        <f>'Fixed data'!$G$8*P89/1000000</f>
        <v>1.3585200864499103</v>
      </c>
      <c r="Q68" s="81">
        <f>'Fixed data'!$G$8*Q89/1000000</f>
        <v>1.4246037381589967</v>
      </c>
      <c r="R68" s="81">
        <f>'Fixed data'!$G$8*R89/1000000</f>
        <v>1.4791371128784292</v>
      </c>
      <c r="S68" s="81">
        <f>'Fixed data'!$G$8*S89/1000000</f>
        <v>1.5157279751221253</v>
      </c>
      <c r="T68" s="81">
        <f>'Fixed data'!$G$8*T89/1000000</f>
        <v>1.5424963284701132</v>
      </c>
      <c r="U68" s="81">
        <f>'Fixed data'!$G$8*U89/1000000</f>
        <v>1.5660363457828395</v>
      </c>
      <c r="V68" s="81">
        <f>'Fixed data'!$G$8*V89/1000000</f>
        <v>1.5738057485707024</v>
      </c>
      <c r="W68" s="81">
        <f>'Fixed data'!$G$8*W89/1000000</f>
        <v>1.5750334031061963</v>
      </c>
      <c r="X68" s="81">
        <f>'Fixed data'!$G$8*X89/1000000</f>
        <v>1.5750334031061963</v>
      </c>
      <c r="Y68" s="81">
        <f>'Fixed data'!$G$8*Y89/1000000</f>
        <v>1.5750334031061963</v>
      </c>
      <c r="Z68" s="81">
        <f>'Fixed data'!$G$8*Z89/1000000</f>
        <v>1.5750334031061963</v>
      </c>
      <c r="AA68" s="81">
        <f>'Fixed data'!$G$8*AA89/1000000</f>
        <v>1.5750334031061963</v>
      </c>
      <c r="AB68" s="81">
        <f>'Fixed data'!$G$8*AB89/1000000</f>
        <v>1.5750334031061963</v>
      </c>
      <c r="AC68" s="81">
        <f>'Fixed data'!$G$8*AC89/1000000</f>
        <v>1.5750334031061963</v>
      </c>
      <c r="AD68" s="81">
        <f>'Fixed data'!$G$8*AD89/1000000</f>
        <v>1.5750334031061963</v>
      </c>
      <c r="AE68" s="81">
        <f>'Fixed data'!$G$8*AE89/1000000</f>
        <v>1.5750334031061963</v>
      </c>
      <c r="AF68" s="81">
        <f>'Fixed data'!$G$8*AF89/1000000</f>
        <v>1.5750334031061963</v>
      </c>
      <c r="AG68" s="81">
        <f>'Fixed data'!$G$8*AG89/1000000</f>
        <v>1.5750334031061963</v>
      </c>
      <c r="AH68" s="81">
        <f>'Fixed data'!$G$8*AH89/1000000</f>
        <v>1.5750334031061963</v>
      </c>
      <c r="AI68" s="81">
        <f>'Fixed data'!$G$8*AI89/1000000</f>
        <v>1.5750334031061963</v>
      </c>
      <c r="AJ68" s="81">
        <f>'Fixed data'!$G$8*AJ89/1000000</f>
        <v>1.5750334031061963</v>
      </c>
      <c r="AK68" s="81">
        <f>'Fixed data'!$G$8*AK89/1000000</f>
        <v>1.5750334031061963</v>
      </c>
      <c r="AL68" s="81">
        <f>'Fixed data'!$G$8*AL89/1000000</f>
        <v>1.5750334031061963</v>
      </c>
      <c r="AM68" s="81">
        <f>'Fixed data'!$G$8*AM89/1000000</f>
        <v>1.5750334031061963</v>
      </c>
      <c r="AN68" s="81">
        <f>'Fixed data'!$G$8*AN89/1000000</f>
        <v>1.5750334031061963</v>
      </c>
      <c r="AO68" s="81">
        <f>'Fixed data'!$G$8*AO89/1000000</f>
        <v>1.5750334031061963</v>
      </c>
      <c r="AP68" s="81">
        <f>'Fixed data'!$G$8*AP89/1000000</f>
        <v>1.5750334031061963</v>
      </c>
      <c r="AQ68" s="81">
        <f>'Fixed data'!$G$8*AQ89/1000000</f>
        <v>1.5750334031061963</v>
      </c>
      <c r="AR68" s="81">
        <f>'Fixed data'!$G$8*AR89/1000000</f>
        <v>1.5750334031061963</v>
      </c>
      <c r="AS68" s="81">
        <f>'Fixed data'!$G$8*AS89/1000000</f>
        <v>1.5750334031061963</v>
      </c>
      <c r="AT68" s="81">
        <f>'Fixed data'!$G$8*AT89/1000000</f>
        <v>1.5750334031061963</v>
      </c>
      <c r="AU68" s="81">
        <f>'Fixed data'!$G$8*AU89/1000000</f>
        <v>1.5750334031061963</v>
      </c>
      <c r="AV68" s="81">
        <f>'Fixed data'!$G$8*AV89/1000000</f>
        <v>1.5750334031061963</v>
      </c>
      <c r="AW68" s="81">
        <f>'Fixed data'!$G$8*AW89/1000000</f>
        <v>1.5750334031061963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2.3964710031240105E-5</v>
      </c>
      <c r="G69" s="34">
        <f>G90*'Fixed data'!J$5/1000000</f>
        <v>5.1075300472058341E-5</v>
      </c>
      <c r="H69" s="34">
        <f>H90*'Fixed data'!K$5/1000000</f>
        <v>7.5119645676733905E-5</v>
      </c>
      <c r="I69" s="34">
        <f>I90*'Fixed data'!L$5/1000000</f>
        <v>1.0932891657155416E-4</v>
      </c>
      <c r="J69" s="34">
        <f>J90*'Fixed data'!M$5/1000000</f>
        <v>2.4565426940810763E-4</v>
      </c>
      <c r="K69" s="34">
        <f>K90*'Fixed data'!N$5/1000000</f>
        <v>4.2778592319993981E-4</v>
      </c>
      <c r="L69" s="34">
        <f>L90*'Fixed data'!O$5/1000000</f>
        <v>6.8362749246404667E-4</v>
      </c>
      <c r="M69" s="34">
        <f>M90*'Fixed data'!P$5/1000000</f>
        <v>1.0137998379948134E-3</v>
      </c>
      <c r="N69" s="34">
        <f>N90*'Fixed data'!Q$5/1000000</f>
        <v>1.3219830633545849E-3</v>
      </c>
      <c r="O69" s="34">
        <f>O90*'Fixed data'!R$5/1000000</f>
        <v>1.6323433449020898E-3</v>
      </c>
      <c r="P69" s="34">
        <f>P90*'Fixed data'!S$5/1000000</f>
        <v>1.9515498978401912E-3</v>
      </c>
      <c r="Q69" s="34">
        <f>Q90*'Fixed data'!T$5/1000000</f>
        <v>2.2765258591155219E-3</v>
      </c>
      <c r="R69" s="34">
        <f>R90*'Fixed data'!U$5/1000000</f>
        <v>2.5984602769143564E-3</v>
      </c>
      <c r="S69" s="34">
        <f>S90*'Fixed data'!V$5/1000000</f>
        <v>2.9032022244162431E-3</v>
      </c>
      <c r="T69" s="34">
        <f>T90*'Fixed data'!W$5/1000000</f>
        <v>3.1539499677064216E-3</v>
      </c>
      <c r="U69" s="34">
        <f>U90*'Fixed data'!X$5/1000000</f>
        <v>3.4714330031043569E-3</v>
      </c>
      <c r="V69" s="34">
        <f>V90*'Fixed data'!Y$5/1000000</f>
        <v>3.7672794384714793E-3</v>
      </c>
      <c r="W69" s="34">
        <f>W90*'Fixed data'!Z$5/1000000</f>
        <v>4.0510093843357875E-3</v>
      </c>
      <c r="X69" s="34">
        <f>X90*'Fixed data'!AA$5/1000000</f>
        <v>4.3290198322804008E-3</v>
      </c>
      <c r="Y69" s="34">
        <f>Y90*'Fixed data'!AB$5/1000000</f>
        <v>4.6070302802250131E-3</v>
      </c>
      <c r="Z69" s="34">
        <f>Z90*'Fixed data'!AC$5/1000000</f>
        <v>4.8453249498918239E-3</v>
      </c>
      <c r="AA69" s="34">
        <f>AA90*'Fixed data'!AD$5/1000000</f>
        <v>5.1233353978364362E-3</v>
      </c>
      <c r="AB69" s="34">
        <f>AB90*'Fixed data'!AE$5/1000000</f>
        <v>5.4013458457810495E-3</v>
      </c>
      <c r="AC69" s="34">
        <f>AC90*'Fixed data'!AF$5/1000000</f>
        <v>5.6793562937256618E-3</v>
      </c>
      <c r="AD69" s="34">
        <f>AD90*'Fixed data'!AG$5/1000000</f>
        <v>5.9573667416702768E-3</v>
      </c>
      <c r="AE69" s="34">
        <f>AE90*'Fixed data'!AH$5/1000000</f>
        <v>6.2353771896148892E-3</v>
      </c>
      <c r="AF69" s="34">
        <f>AF90*'Fixed data'!AI$5/1000000</f>
        <v>6.5133876375595015E-3</v>
      </c>
      <c r="AG69" s="34">
        <f>AG90*'Fixed data'!AJ$5/1000000</f>
        <v>6.7913980855041148E-3</v>
      </c>
      <c r="AH69" s="34">
        <f>AH90*'Fixed data'!AK$5/1000000</f>
        <v>7.0694085334487271E-3</v>
      </c>
      <c r="AI69" s="34">
        <f>AI90*'Fixed data'!AL$5/1000000</f>
        <v>7.3077032031155379E-3</v>
      </c>
      <c r="AJ69" s="34">
        <f>AJ90*'Fixed data'!AM$5/1000000</f>
        <v>7.5857136510601502E-3</v>
      </c>
      <c r="AK69" s="34">
        <f>AK90*'Fixed data'!AN$5/1000000</f>
        <v>7.8637240990047635E-3</v>
      </c>
      <c r="AL69" s="34">
        <f>AL90*'Fixed data'!AO$5/1000000</f>
        <v>8.1417345469493776E-3</v>
      </c>
      <c r="AM69" s="34">
        <f>AM90*'Fixed data'!AP$5/1000000</f>
        <v>8.4197449948939899E-3</v>
      </c>
      <c r="AN69" s="34">
        <f>AN90*'Fixed data'!AQ$5/1000000</f>
        <v>8.7374712211164048E-3</v>
      </c>
      <c r="AO69" s="34">
        <f>AO90*'Fixed data'!AR$5/1000000</f>
        <v>9.0154816690610172E-3</v>
      </c>
      <c r="AP69" s="34">
        <f>AP90*'Fixed data'!AS$5/1000000</f>
        <v>9.2934921170056296E-3</v>
      </c>
      <c r="AQ69" s="34">
        <f>AQ90*'Fixed data'!AT$5/1000000</f>
        <v>9.5715025649502419E-3</v>
      </c>
      <c r="AR69" s="34">
        <f>AR90*'Fixed data'!AU$5/1000000</f>
        <v>9.8495130128948543E-3</v>
      </c>
      <c r="AS69" s="34">
        <f>AS90*'Fixed data'!AV$5/1000000</f>
        <v>1.0167239239117271E-2</v>
      </c>
      <c r="AT69" s="34">
        <f>AT90*'Fixed data'!AW$5/1000000</f>
        <v>1.0405533908784081E-2</v>
      </c>
      <c r="AU69" s="34">
        <f>AU90*'Fixed data'!AX$5/1000000</f>
        <v>1.0683544356728695E-2</v>
      </c>
      <c r="AV69" s="34">
        <f>AV90*'Fixed data'!AY$5/1000000</f>
        <v>1.0961554804673307E-2</v>
      </c>
      <c r="AW69" s="34">
        <f>AW90*'Fixed data'!AZ$5/1000000</f>
        <v>1.1199849474340119E-2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2.2622669913557357E-4</v>
      </c>
      <c r="G70" s="34">
        <f>G91*'Fixed data'!$G$9</f>
        <v>5.4310146303809435E-4</v>
      </c>
      <c r="H70" s="34">
        <f>H91*'Fixed data'!$G$9</f>
        <v>7.8550728104376537E-4</v>
      </c>
      <c r="I70" s="34">
        <f>I91*'Fixed data'!$G$9</f>
        <v>1.1286787514159004E-3</v>
      </c>
      <c r="J70" s="34">
        <f>J91*'Fixed data'!$G$9</f>
        <v>1.4544837719007542E-3</v>
      </c>
      <c r="K70" s="34">
        <f>K91*'Fixed data'!$G$9</f>
        <v>1.7805916892404622E-3</v>
      </c>
      <c r="L70" s="34">
        <f>L91*'Fixed data'!$G$9</f>
        <v>2.2422904682532822E-3</v>
      </c>
      <c r="M70" s="34">
        <f>M91*'Fixed data'!$G$9</f>
        <v>2.6780388740899747E-3</v>
      </c>
      <c r="N70" s="34">
        <f>N91*'Fixed data'!$G$9</f>
        <v>2.9246338780452119E-3</v>
      </c>
      <c r="O70" s="34">
        <f>O91*'Fixed data'!$G$9</f>
        <v>3.1273090329335847E-3</v>
      </c>
      <c r="P70" s="34">
        <f>P91*'Fixed data'!$G$9</f>
        <v>3.292545173021833E-3</v>
      </c>
      <c r="Q70" s="34">
        <f>Q91*'Fixed data'!$G$9</f>
        <v>3.4176890999053234E-3</v>
      </c>
      <c r="R70" s="34">
        <f>R91*'Fixed data'!$G$9</f>
        <v>3.5096740617815681E-3</v>
      </c>
      <c r="S70" s="34">
        <f>S91*'Fixed data'!$G$9</f>
        <v>3.5629008977011069E-3</v>
      </c>
      <c r="T70" s="34">
        <f>T91*'Fixed data'!$G$9</f>
        <v>3.6038449085258116E-3</v>
      </c>
      <c r="U70" s="34">
        <f>U91*'Fixed data'!$G$9</f>
        <v>3.6422647582426068E-3</v>
      </c>
      <c r="V70" s="34">
        <f>V91*'Fixed data'!$G$9</f>
        <v>3.6571250741223851E-3</v>
      </c>
      <c r="W70" s="34">
        <f>W91*'Fixed data'!$G$9</f>
        <v>3.661089672662288E-3</v>
      </c>
      <c r="X70" s="34">
        <f>X91*'Fixed data'!$G$9</f>
        <v>3.661089672662288E-3</v>
      </c>
      <c r="Y70" s="34">
        <f>Y91*'Fixed data'!$G$9</f>
        <v>3.661089672662288E-3</v>
      </c>
      <c r="Z70" s="34">
        <f>Z91*'Fixed data'!$G$9</f>
        <v>3.661089672662288E-3</v>
      </c>
      <c r="AA70" s="34">
        <f>AA91*'Fixed data'!$G$9</f>
        <v>3.661089672662288E-3</v>
      </c>
      <c r="AB70" s="34">
        <f>AB91*'Fixed data'!$G$9</f>
        <v>3.661089672662288E-3</v>
      </c>
      <c r="AC70" s="34">
        <f>AC91*'Fixed data'!$G$9</f>
        <v>3.661089672662288E-3</v>
      </c>
      <c r="AD70" s="34">
        <f>AD91*'Fixed data'!$G$9</f>
        <v>3.661089672662288E-3</v>
      </c>
      <c r="AE70" s="34">
        <f>AE91*'Fixed data'!$G$9</f>
        <v>3.661089672662288E-3</v>
      </c>
      <c r="AF70" s="34">
        <f>AF91*'Fixed data'!$G$9</f>
        <v>3.661089672662288E-3</v>
      </c>
      <c r="AG70" s="34">
        <f>AG91*'Fixed data'!$G$9</f>
        <v>3.661089672662288E-3</v>
      </c>
      <c r="AH70" s="34">
        <f>AH91*'Fixed data'!$G$9</f>
        <v>3.661089672662288E-3</v>
      </c>
      <c r="AI70" s="34">
        <f>AI91*'Fixed data'!$G$9</f>
        <v>3.661089672662288E-3</v>
      </c>
      <c r="AJ70" s="34">
        <f>AJ91*'Fixed data'!$G$9</f>
        <v>3.661089672662288E-3</v>
      </c>
      <c r="AK70" s="34">
        <f>AK91*'Fixed data'!$G$9</f>
        <v>3.661089672662288E-3</v>
      </c>
      <c r="AL70" s="34">
        <f>AL91*'Fixed data'!$G$9</f>
        <v>3.661089672662288E-3</v>
      </c>
      <c r="AM70" s="34">
        <f>AM91*'Fixed data'!$G$9</f>
        <v>3.661089672662288E-3</v>
      </c>
      <c r="AN70" s="34">
        <f>AN91*'Fixed data'!$G$9</f>
        <v>3.661089672662288E-3</v>
      </c>
      <c r="AO70" s="34">
        <f>AO91*'Fixed data'!$G$9</f>
        <v>3.661089672662288E-3</v>
      </c>
      <c r="AP70" s="34">
        <f>AP91*'Fixed data'!$G$9</f>
        <v>3.661089672662288E-3</v>
      </c>
      <c r="AQ70" s="34">
        <f>AQ91*'Fixed data'!$G$9</f>
        <v>3.661089672662288E-3</v>
      </c>
      <c r="AR70" s="34">
        <f>AR91*'Fixed data'!$G$9</f>
        <v>3.661089672662288E-3</v>
      </c>
      <c r="AS70" s="34">
        <f>AS91*'Fixed data'!$G$9</f>
        <v>3.661089672662288E-3</v>
      </c>
      <c r="AT70" s="34">
        <f>AT91*'Fixed data'!$G$9</f>
        <v>3.661089672662288E-3</v>
      </c>
      <c r="AU70" s="34">
        <f>AU91*'Fixed data'!$G$9</f>
        <v>3.661089672662288E-3</v>
      </c>
      <c r="AV70" s="34">
        <f>AV91*'Fixed data'!$G$9</f>
        <v>3.661089672662288E-3</v>
      </c>
      <c r="AW70" s="34">
        <f>AW91*'Fixed data'!$G$9</f>
        <v>3.661089672662288E-3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3.457288425494051E-5</v>
      </c>
      <c r="G71" s="34">
        <f>G92*'Fixed data'!$G$10</f>
        <v>8.3070240803103561E-5</v>
      </c>
      <c r="H71" s="34">
        <f>H92*'Fixed data'!$G$10</f>
        <v>1.2014119789340179E-4</v>
      </c>
      <c r="I71" s="34">
        <f>I92*'Fixed data'!$G$10</f>
        <v>1.7264568218819856E-4</v>
      </c>
      <c r="J71" s="34">
        <f>J92*'Fixed data'!$G$10</f>
        <v>2.2247413002325132E-4</v>
      </c>
      <c r="K71" s="34">
        <f>K92*'Fixed data'!$G$10</f>
        <v>2.7233882661347662E-4</v>
      </c>
      <c r="L71" s="34">
        <f>L92*'Fixed data'!$G$10</f>
        <v>3.4297891227140113E-4</v>
      </c>
      <c r="M71" s="34">
        <f>M92*'Fixed data'!$G$10</f>
        <v>4.0962194543545008E-4</v>
      </c>
      <c r="N71" s="34">
        <f>N92*'Fixed data'!$G$10</f>
        <v>4.4734122491147559E-4</v>
      </c>
      <c r="O71" s="34">
        <f>O92*'Fixed data'!$G$10</f>
        <v>4.7834286025890912E-4</v>
      </c>
      <c r="P71" s="34">
        <f>P92*'Fixed data'!$G$10</f>
        <v>5.0362154695258511E-4</v>
      </c>
      <c r="Q71" s="34">
        <f>Q92*'Fixed data'!$G$10</f>
        <v>5.227617590504366E-4</v>
      </c>
      <c r="R71" s="34">
        <f>R92*'Fixed data'!$G$10</f>
        <v>5.3682618619398255E-4</v>
      </c>
      <c r="S71" s="34">
        <f>S92*'Fixed data'!$G$10</f>
        <v>5.4496181885147117E-4</v>
      </c>
      <c r="T71" s="34">
        <f>T92*'Fixed data'!$G$10</f>
        <v>5.5121904911025334E-4</v>
      </c>
      <c r="U71" s="34">
        <f>U92*'Fixed data'!$G$10</f>
        <v>5.5709052680243739E-4</v>
      </c>
      <c r="V71" s="34">
        <f>V92*'Fixed data'!$G$10</f>
        <v>5.593615407139984E-4</v>
      </c>
      <c r="W71" s="34">
        <f>W92*'Fixed data'!$G$10</f>
        <v>5.5996742678739793E-4</v>
      </c>
      <c r="X71" s="34">
        <f>X92*'Fixed data'!$G$10</f>
        <v>5.5996742678739793E-4</v>
      </c>
      <c r="Y71" s="34">
        <f>Y92*'Fixed data'!$G$10</f>
        <v>5.5996742678739793E-4</v>
      </c>
      <c r="Z71" s="34">
        <f>Z92*'Fixed data'!$G$10</f>
        <v>5.5996742678739793E-4</v>
      </c>
      <c r="AA71" s="34">
        <f>AA92*'Fixed data'!$G$10</f>
        <v>5.5996742678739793E-4</v>
      </c>
      <c r="AB71" s="34">
        <f>AB92*'Fixed data'!$G$10</f>
        <v>5.5996742678739793E-4</v>
      </c>
      <c r="AC71" s="34">
        <f>AC92*'Fixed data'!$G$10</f>
        <v>5.5996742678739793E-4</v>
      </c>
      <c r="AD71" s="34">
        <f>AD92*'Fixed data'!$G$10</f>
        <v>5.5996742678739793E-4</v>
      </c>
      <c r="AE71" s="34">
        <f>AE92*'Fixed data'!$G$10</f>
        <v>5.5996742678739793E-4</v>
      </c>
      <c r="AF71" s="34">
        <f>AF92*'Fixed data'!$G$10</f>
        <v>5.5996742678739793E-4</v>
      </c>
      <c r="AG71" s="34">
        <f>AG92*'Fixed data'!$G$10</f>
        <v>5.5996742678739793E-4</v>
      </c>
      <c r="AH71" s="34">
        <f>AH92*'Fixed data'!$G$10</f>
        <v>5.5996742678739793E-4</v>
      </c>
      <c r="AI71" s="34">
        <f>AI92*'Fixed data'!$G$10</f>
        <v>5.5996742678739793E-4</v>
      </c>
      <c r="AJ71" s="34">
        <f>AJ92*'Fixed data'!$G$10</f>
        <v>5.5996742678739793E-4</v>
      </c>
      <c r="AK71" s="34">
        <f>AK92*'Fixed data'!$G$10</f>
        <v>5.5996742678739793E-4</v>
      </c>
      <c r="AL71" s="34">
        <f>AL92*'Fixed data'!$G$10</f>
        <v>5.5996742678739793E-4</v>
      </c>
      <c r="AM71" s="34">
        <f>AM92*'Fixed data'!$G$10</f>
        <v>5.5996742678739793E-4</v>
      </c>
      <c r="AN71" s="34">
        <f>AN92*'Fixed data'!$G$10</f>
        <v>5.5996742678739793E-4</v>
      </c>
      <c r="AO71" s="34">
        <f>AO92*'Fixed data'!$G$10</f>
        <v>5.5996742678739793E-4</v>
      </c>
      <c r="AP71" s="34">
        <f>AP92*'Fixed data'!$G$10</f>
        <v>5.5996742678739793E-4</v>
      </c>
      <c r="AQ71" s="34">
        <f>AQ92*'Fixed data'!$G$10</f>
        <v>5.5996742678739793E-4</v>
      </c>
      <c r="AR71" s="34">
        <f>AR92*'Fixed data'!$G$10</f>
        <v>5.5996742678739793E-4</v>
      </c>
      <c r="AS71" s="34">
        <f>AS92*'Fixed data'!$G$10</f>
        <v>5.5996742678739793E-4</v>
      </c>
      <c r="AT71" s="34">
        <f>AT92*'Fixed data'!$G$10</f>
        <v>5.5996742678739793E-4</v>
      </c>
      <c r="AU71" s="34">
        <f>AU92*'Fixed data'!$G$10</f>
        <v>5.5996742678739793E-4</v>
      </c>
      <c r="AV71" s="34">
        <f>AV92*'Fixed data'!$G$10</f>
        <v>5.5996742678739793E-4</v>
      </c>
      <c r="AW71" s="34">
        <f>AW92*'Fixed data'!$G$10</f>
        <v>5.5996742678739793E-4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0.53531237226523953</v>
      </c>
      <c r="G76" s="53">
        <f t="shared" si="10"/>
        <v>1.083824460091898</v>
      </c>
      <c r="H76" s="53">
        <f t="shared" si="10"/>
        <v>1.6347035859275085</v>
      </c>
      <c r="I76" s="53">
        <f t="shared" si="10"/>
        <v>2.358973851901804</v>
      </c>
      <c r="J76" s="53">
        <f t="shared" si="10"/>
        <v>3.0540825901500508</v>
      </c>
      <c r="K76" s="53">
        <f t="shared" si="10"/>
        <v>3.8801982959432428</v>
      </c>
      <c r="L76" s="53">
        <f t="shared" si="10"/>
        <v>4.6259695454940939</v>
      </c>
      <c r="M76" s="53">
        <f t="shared" si="10"/>
        <v>5.4804618050542508</v>
      </c>
      <c r="N76" s="53">
        <f t="shared" si="10"/>
        <v>6.0246091339305394</v>
      </c>
      <c r="O76" s="53">
        <f t="shared" si="10"/>
        <v>6.4751376374663945</v>
      </c>
      <c r="P76" s="53">
        <f t="shared" si="10"/>
        <v>6.8652501950306108</v>
      </c>
      <c r="Q76" s="53">
        <f t="shared" si="10"/>
        <v>7.1993922914513462</v>
      </c>
      <c r="R76" s="53">
        <f t="shared" si="10"/>
        <v>7.4751728101555939</v>
      </c>
      <c r="S76" s="53">
        <f t="shared" si="10"/>
        <v>7.6602953067223218</v>
      </c>
      <c r="T76" s="53">
        <f t="shared" si="10"/>
        <v>7.7957534197209437</v>
      </c>
      <c r="U76" s="53">
        <f t="shared" si="10"/>
        <v>7.9149746422950198</v>
      </c>
      <c r="V76" s="53">
        <f t="shared" si="10"/>
        <v>7.9545172695901876</v>
      </c>
      <c r="W76" s="53">
        <f t="shared" si="10"/>
        <v>7.96100428249704</v>
      </c>
      <c r="X76" s="53">
        <f t="shared" si="10"/>
        <v>7.9612822929449845</v>
      </c>
      <c r="Y76" s="53">
        <f t="shared" si="10"/>
        <v>7.961560303392929</v>
      </c>
      <c r="Z76" s="53">
        <f t="shared" si="10"/>
        <v>7.9617985980625958</v>
      </c>
      <c r="AA76" s="53">
        <f t="shared" si="10"/>
        <v>7.9620766085105412</v>
      </c>
      <c r="AB76" s="53">
        <f t="shared" si="10"/>
        <v>7.9623546189584857</v>
      </c>
      <c r="AC76" s="53">
        <f t="shared" si="10"/>
        <v>7.9626326294064302</v>
      </c>
      <c r="AD76" s="53">
        <f t="shared" si="10"/>
        <v>7.9629106398543748</v>
      </c>
      <c r="AE76" s="53">
        <f t="shared" si="10"/>
        <v>7.9631886503023193</v>
      </c>
      <c r="AF76" s="53">
        <f t="shared" si="10"/>
        <v>7.9634666607502638</v>
      </c>
      <c r="AG76" s="53">
        <f t="shared" si="10"/>
        <v>7.9637446711982083</v>
      </c>
      <c r="AH76" s="53">
        <f t="shared" si="10"/>
        <v>7.9640226816461528</v>
      </c>
      <c r="AI76" s="53">
        <f t="shared" si="10"/>
        <v>7.9642609763158196</v>
      </c>
      <c r="AJ76" s="53">
        <f t="shared" si="10"/>
        <v>7.9645389867637642</v>
      </c>
      <c r="AK76" s="53">
        <f t="shared" si="10"/>
        <v>7.9648169972117095</v>
      </c>
      <c r="AL76" s="53">
        <f t="shared" si="10"/>
        <v>7.9650950076596541</v>
      </c>
      <c r="AM76" s="53">
        <f t="shared" si="10"/>
        <v>7.9653730181075986</v>
      </c>
      <c r="AN76" s="53">
        <f t="shared" si="10"/>
        <v>7.9656907443338207</v>
      </c>
      <c r="AO76" s="53">
        <f t="shared" si="10"/>
        <v>7.9659687547817652</v>
      </c>
      <c r="AP76" s="53">
        <f t="shared" si="10"/>
        <v>7.9662467652297098</v>
      </c>
      <c r="AQ76" s="53">
        <f t="shared" si="10"/>
        <v>7.9665247756776543</v>
      </c>
      <c r="AR76" s="53">
        <f t="shared" si="10"/>
        <v>7.9668027861255997</v>
      </c>
      <c r="AS76" s="53">
        <f t="shared" si="10"/>
        <v>7.9671205123518218</v>
      </c>
      <c r="AT76" s="53">
        <f t="shared" si="10"/>
        <v>7.9673588070214887</v>
      </c>
      <c r="AU76" s="53">
        <f t="shared" si="10"/>
        <v>7.9676368174694332</v>
      </c>
      <c r="AV76" s="53">
        <f t="shared" si="10"/>
        <v>7.9679148279173777</v>
      </c>
      <c r="AW76" s="53">
        <f t="shared" si="10"/>
        <v>7.9681531225870446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-0.93355751199999981</v>
      </c>
      <c r="F77" s="54">
        <f>IF('Fixed data'!$G$19=FALSE,F64+F76,F64)</f>
        <v>-0.60118433142000338</v>
      </c>
      <c r="G77" s="54">
        <f>IF('Fixed data'!$G$19=FALSE,G64+G76,G64)</f>
        <v>-0.24576821060131704</v>
      </c>
      <c r="H77" s="54">
        <f>IF('Fixed data'!$G$19=FALSE,H64+H76,H64)</f>
        <v>0.12501787126495034</v>
      </c>
      <c r="I77" s="54">
        <f>IF('Fixed data'!$G$19=FALSE,I64+I76,I64)</f>
        <v>0.68780634011409481</v>
      </c>
      <c r="J77" s="54">
        <f>IF('Fixed data'!$G$19=FALSE,J64+J76,J64)</f>
        <v>1.2355200538249669</v>
      </c>
      <c r="K77" s="54">
        <f>IF('Fixed data'!$G$19=FALSE,K64+K76,K64)</f>
        <v>1.9340870359739628</v>
      </c>
      <c r="L77" s="54">
        <f>IF('Fixed data'!$G$19=FALSE,L64+L76,L64)</f>
        <v>2.570916667569024</v>
      </c>
      <c r="M77" s="54">
        <f>IF('Fixed data'!$G$19=FALSE,M64+M76,M64)</f>
        <v>4.1955451690897041</v>
      </c>
      <c r="N77" s="54">
        <f>IF('Fixed data'!$G$19=FALSE,N64+N76,N64)</f>
        <v>4.8566777000327903</v>
      </c>
      <c r="O77" s="54">
        <f>IF('Fixed data'!$G$19=FALSE,O64+O76,O64)</f>
        <v>5.426393900957903</v>
      </c>
      <c r="P77" s="54">
        <f>IF('Fixed data'!$G$19=FALSE,P64+P76,P64)</f>
        <v>5.9366649443862594</v>
      </c>
      <c r="Q77" s="54">
        <f>IF('Fixed data'!$G$19=FALSE,Q64+Q76,Q64)</f>
        <v>6.3914968807228849</v>
      </c>
      <c r="R77" s="54">
        <f>IF('Fixed data'!$G$19=FALSE,R64+R76,R64)</f>
        <v>6.787983231069207</v>
      </c>
      <c r="S77" s="54">
        <f>IF('Fixed data'!$G$19=FALSE,S64+S76,S64)</f>
        <v>7.0917422818532838</v>
      </c>
      <c r="T77" s="54">
        <f>IF('Fixed data'!$G$19=FALSE,T64+T76,T64)</f>
        <v>7.3450230478741316</v>
      </c>
      <c r="U77" s="54">
        <f>IF('Fixed data'!$G$19=FALSE,U64+U76,U64)</f>
        <v>7.5821277936515976</v>
      </c>
      <c r="V77" s="54">
        <f>IF('Fixed data'!$G$19=FALSE,V64+V76,V64)</f>
        <v>7.7356487614419436</v>
      </c>
      <c r="W77" s="54">
        <f>IF('Fixed data'!$G$19=FALSE,W64+W76,W64)</f>
        <v>7.8534159510755988</v>
      </c>
      <c r="X77" s="54">
        <f>IF('Fixed data'!$G$19=FALSE,X64+X76,X64)</f>
        <v>7.9629459387588168</v>
      </c>
      <c r="Y77" s="54">
        <f>IF('Fixed data'!$G$19=FALSE,Y64+Y76,Y64)</f>
        <v>8.0709837817576453</v>
      </c>
      <c r="Z77" s="54">
        <f>IF('Fixed data'!$G$19=FALSE,Z64+Z76,Z64)</f>
        <v>8.17748976429381</v>
      </c>
      <c r="AA77" s="54">
        <f>IF('Fixed data'!$G$19=FALSE,AA64+AA76,AA64)</f>
        <v>8.2825433179238637</v>
      </c>
      <c r="AB77" s="54">
        <f>IF('Fixed data'!$G$19=FALSE,AB64+AB76,AB64)</f>
        <v>8.3861047268695295</v>
      </c>
      <c r="AC77" s="54">
        <f>IF('Fixed data'!$G$19=FALSE,AC64+AC76,AC64)</f>
        <v>8.4881739911308074</v>
      </c>
      <c r="AD77" s="54">
        <f>IF('Fixed data'!$G$19=FALSE,AD64+AD76,AD64)</f>
        <v>8.5887511107076975</v>
      </c>
      <c r="AE77" s="54">
        <f>IF('Fixed data'!$G$19=FALSE,AE64+AE76,AE64)</f>
        <v>8.6878360856001997</v>
      </c>
      <c r="AF77" s="54">
        <f>IF('Fixed data'!$G$19=FALSE,AF64+AF76,AF64)</f>
        <v>8.7854289158083123</v>
      </c>
      <c r="AG77" s="54">
        <f>IF('Fixed data'!$G$19=FALSE,AG64+AG76,AG64)</f>
        <v>8.8815296013320388</v>
      </c>
      <c r="AH77" s="54">
        <f>IF('Fixed data'!$G$19=FALSE,AH64+AH76,AH64)</f>
        <v>8.9761381421713775</v>
      </c>
      <c r="AI77" s="54">
        <f>IF('Fixed data'!$G$19=FALSE,AI64+AI76,AI64)</f>
        <v>9.069214822548048</v>
      </c>
      <c r="AJ77" s="54">
        <f>IF('Fixed data'!$G$19=FALSE,AJ64+AJ76,AJ64)</f>
        <v>9.130691881673684</v>
      </c>
      <c r="AK77" s="54">
        <f>IF('Fixed data'!$G$19=FALSE,AK64+AK76,AK64)</f>
        <v>9.1921689407993181</v>
      </c>
      <c r="AL77" s="54">
        <f>IF('Fixed data'!$G$19=FALSE,AL64+AL76,AL64)</f>
        <v>9.2536459999249523</v>
      </c>
      <c r="AM77" s="54">
        <f>IF('Fixed data'!$G$19=FALSE,AM64+AM76,AM64)</f>
        <v>9.3151230590505882</v>
      </c>
      <c r="AN77" s="54">
        <f>IF('Fixed data'!$G$19=FALSE,AN64+AN76,AN64)</f>
        <v>9.3766398339544992</v>
      </c>
      <c r="AO77" s="54">
        <f>IF('Fixed data'!$G$19=FALSE,AO64+AO76,AO64)</f>
        <v>9.4381168930801351</v>
      </c>
      <c r="AP77" s="54">
        <f>IF('Fixed data'!$G$19=FALSE,AP64+AP76,AP64)</f>
        <v>9.4995939522057693</v>
      </c>
      <c r="AQ77" s="54">
        <f>IF('Fixed data'!$G$19=FALSE,AQ64+AQ76,AQ64)</f>
        <v>9.5610710113314035</v>
      </c>
      <c r="AR77" s="54">
        <f>IF('Fixed data'!$G$19=FALSE,AR64+AR76,AR64)</f>
        <v>9.6225480704570394</v>
      </c>
      <c r="AS77" s="54">
        <f>IF('Fixed data'!$G$19=FALSE,AS64+AS76,AS64)</f>
        <v>9.6840648453609504</v>
      </c>
      <c r="AT77" s="54">
        <f>IF('Fixed data'!$G$19=FALSE,AT64+AT76,AT64)</f>
        <v>9.7455021887083078</v>
      </c>
      <c r="AU77" s="54">
        <f>IF('Fixed data'!$G$19=FALSE,AU64+AU76,AU64)</f>
        <v>9.8069792478339419</v>
      </c>
      <c r="AV77" s="54">
        <f>IF('Fixed data'!$G$19=FALSE,AV64+AV76,AV64)</f>
        <v>9.8684563069595761</v>
      </c>
      <c r="AW77" s="54">
        <f>IF('Fixed data'!$G$19=FALSE,AW64+AW76,AW64)</f>
        <v>9.9298936503069335</v>
      </c>
      <c r="AX77" s="54">
        <f>IF('Fixed data'!$G$19=FALSE,AX64+AX76,AX64)</f>
        <v>1.641817093268733</v>
      </c>
      <c r="AY77" s="54">
        <f>IF('Fixed data'!$G$19=FALSE,AY64+AY76,AY64)</f>
        <v>1.7097150197711861</v>
      </c>
      <c r="AZ77" s="54">
        <f>IF('Fixed data'!$G$19=FALSE,AZ64+AZ76,AZ64)</f>
        <v>1.7711592536657044</v>
      </c>
      <c r="BA77" s="54">
        <f>IF('Fixed data'!$G$19=FALSE,BA64+BA76,BA64)</f>
        <v>1.8265132776625257</v>
      </c>
      <c r="BB77" s="54">
        <f>IF('Fixed data'!$G$19=FALSE,BB64+BB76,BB64)</f>
        <v>1.87581111885996</v>
      </c>
      <c r="BC77" s="54">
        <f>IF('Fixed data'!$G$19=FALSE,BC64+BC76,BC64)</f>
        <v>1.9186615576760313</v>
      </c>
      <c r="BD77" s="54">
        <f>IF('Fixed data'!$G$19=FALSE,BD64+BD76,BD64)</f>
        <v>1.9551802912764467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-0.90198793429951685</v>
      </c>
      <c r="F80" s="55">
        <f t="shared" ref="F80:BD80" si="11">F77*F78</f>
        <v>-0.56121200627319512</v>
      </c>
      <c r="G80" s="55">
        <f t="shared" si="11"/>
        <v>-0.22166884483694022</v>
      </c>
      <c r="H80" s="55">
        <f t="shared" si="11"/>
        <v>0.10894585223726166</v>
      </c>
      <c r="I80" s="55">
        <f t="shared" si="11"/>
        <v>0.57911448237123564</v>
      </c>
      <c r="J80" s="55">
        <f t="shared" si="11"/>
        <v>1.0050963598417599</v>
      </c>
      <c r="K80" s="55">
        <f t="shared" si="11"/>
        <v>1.5201749274512952</v>
      </c>
      <c r="L80" s="55">
        <f t="shared" si="11"/>
        <v>1.9523838274208896</v>
      </c>
      <c r="M80" s="55">
        <f t="shared" si="11"/>
        <v>3.0784014357816276</v>
      </c>
      <c r="N80" s="55">
        <f t="shared" si="11"/>
        <v>3.4429901936779506</v>
      </c>
      <c r="O80" s="55">
        <f t="shared" si="11"/>
        <v>3.716785243467652</v>
      </c>
      <c r="P80" s="55">
        <f t="shared" si="11"/>
        <v>3.928785707733387</v>
      </c>
      <c r="Q80" s="55">
        <f t="shared" si="11"/>
        <v>4.0867496490139823</v>
      </c>
      <c r="R80" s="55">
        <f t="shared" si="11"/>
        <v>4.1934924328579699</v>
      </c>
      <c r="S80" s="55">
        <f t="shared" si="11"/>
        <v>4.2329944377430921</v>
      </c>
      <c r="T80" s="55">
        <f t="shared" si="11"/>
        <v>4.2359182133903781</v>
      </c>
      <c r="U80" s="55">
        <f t="shared" si="11"/>
        <v>4.2247902627786234</v>
      </c>
      <c r="V80" s="55">
        <f t="shared" si="11"/>
        <v>4.1645726823708777</v>
      </c>
      <c r="W80" s="55">
        <f t="shared" si="11"/>
        <v>4.0849989959262718</v>
      </c>
      <c r="X80" s="55">
        <f t="shared" si="11"/>
        <v>4.0019049683939043</v>
      </c>
      <c r="Y80" s="55">
        <f t="shared" si="11"/>
        <v>3.9190348816547842</v>
      </c>
      <c r="Z80" s="55">
        <f t="shared" si="11"/>
        <v>3.8364744809197444</v>
      </c>
      <c r="AA80" s="55">
        <f t="shared" si="11"/>
        <v>3.7543578955250729</v>
      </c>
      <c r="AB80" s="55">
        <f t="shared" si="11"/>
        <v>3.6727543907183815</v>
      </c>
      <c r="AC80" s="55">
        <f t="shared" si="11"/>
        <v>3.5917452687468261</v>
      </c>
      <c r="AD80" s="55">
        <f t="shared" si="11"/>
        <v>3.5114049991161687</v>
      </c>
      <c r="AE80" s="55">
        <f t="shared" si="11"/>
        <v>3.4318016130065012</v>
      </c>
      <c r="AF80" s="55">
        <f t="shared" si="11"/>
        <v>3.352997077971517</v>
      </c>
      <c r="AG80" s="55">
        <f t="shared" si="11"/>
        <v>3.2750476538326749</v>
      </c>
      <c r="AH80" s="55">
        <f t="shared" si="11"/>
        <v>3.1980042306395218</v>
      </c>
      <c r="AI80" s="55">
        <f t="shared" si="11"/>
        <v>3.6275693457234954</v>
      </c>
      <c r="AJ80" s="55">
        <f t="shared" si="11"/>
        <v>3.545785804947629</v>
      </c>
      <c r="AK80" s="55">
        <f t="shared" si="11"/>
        <v>3.4656889551028547</v>
      </c>
      <c r="AL80" s="55">
        <f t="shared" si="11"/>
        <v>3.3872499222964021</v>
      </c>
      <c r="AM80" s="55">
        <f t="shared" si="11"/>
        <v>3.3104400837286572</v>
      </c>
      <c r="AN80" s="55">
        <f t="shared" si="11"/>
        <v>3.2352447807924491</v>
      </c>
      <c r="AO80" s="55">
        <f t="shared" si="11"/>
        <v>3.161608116104778</v>
      </c>
      <c r="AP80" s="55">
        <f t="shared" si="11"/>
        <v>3.0895163902190523</v>
      </c>
      <c r="AQ80" s="55">
        <f t="shared" si="11"/>
        <v>3.0189420753572143</v>
      </c>
      <c r="AR80" s="55">
        <f t="shared" si="11"/>
        <v>2.9498579366734008</v>
      </c>
      <c r="AS80" s="55">
        <f t="shared" si="11"/>
        <v>2.8822488590704243</v>
      </c>
      <c r="AT80" s="55">
        <f t="shared" si="11"/>
        <v>2.8160527502353081</v>
      </c>
      <c r="AU80" s="55">
        <f t="shared" si="11"/>
        <v>2.7512787510057475</v>
      </c>
      <c r="AV80" s="55">
        <f t="shared" si="11"/>
        <v>2.6878890346277049</v>
      </c>
      <c r="AW80" s="55">
        <f t="shared" si="11"/>
        <v>2.6258474110154419</v>
      </c>
      <c r="AX80" s="55">
        <f t="shared" si="11"/>
        <v>0.42151442001658884</v>
      </c>
      <c r="AY80" s="55">
        <f t="shared" si="11"/>
        <v>0.42616145429150842</v>
      </c>
      <c r="AZ80" s="55">
        <f t="shared" si="11"/>
        <v>0.42861841567673759</v>
      </c>
      <c r="BA80" s="55">
        <f t="shared" si="11"/>
        <v>0.42913982826375513</v>
      </c>
      <c r="BB80" s="55">
        <f t="shared" si="11"/>
        <v>0.42788579656029657</v>
      </c>
      <c r="BC80" s="55">
        <f t="shared" si="11"/>
        <v>0.42491289808382537</v>
      </c>
      <c r="BD80" s="55">
        <f t="shared" si="11"/>
        <v>0.42038878942930613</v>
      </c>
    </row>
    <row r="81" spans="1:56" x14ac:dyDescent="0.3">
      <c r="A81" s="74"/>
      <c r="B81" s="15" t="s">
        <v>18</v>
      </c>
      <c r="C81" s="15"/>
      <c r="D81" s="14" t="s">
        <v>40</v>
      </c>
      <c r="E81" s="56">
        <f>+E80</f>
        <v>-0.90198793429951685</v>
      </c>
      <c r="F81" s="56">
        <f t="shared" ref="F81:BD81" si="12">+E81+F80</f>
        <v>-1.4631999405727121</v>
      </c>
      <c r="G81" s="56">
        <f t="shared" si="12"/>
        <v>-1.6848687854096522</v>
      </c>
      <c r="H81" s="56">
        <f t="shared" si="12"/>
        <v>-1.5759229331723905</v>
      </c>
      <c r="I81" s="56">
        <f t="shared" si="12"/>
        <v>-0.99680845080115488</v>
      </c>
      <c r="J81" s="56">
        <f t="shared" si="12"/>
        <v>8.2879090406050571E-3</v>
      </c>
      <c r="K81" s="56">
        <f t="shared" si="12"/>
        <v>1.5284628364919004</v>
      </c>
      <c r="L81" s="56">
        <f t="shared" si="12"/>
        <v>3.4808466639127902</v>
      </c>
      <c r="M81" s="56">
        <f t="shared" si="12"/>
        <v>6.5592480996944182</v>
      </c>
      <c r="N81" s="56">
        <f t="shared" si="12"/>
        <v>10.002238293372368</v>
      </c>
      <c r="O81" s="56">
        <f t="shared" si="12"/>
        <v>13.71902353684002</v>
      </c>
      <c r="P81" s="56">
        <f t="shared" si="12"/>
        <v>17.647809244573406</v>
      </c>
      <c r="Q81" s="56">
        <f t="shared" si="12"/>
        <v>21.734558893587387</v>
      </c>
      <c r="R81" s="56">
        <f t="shared" si="12"/>
        <v>25.928051326445356</v>
      </c>
      <c r="S81" s="56">
        <f t="shared" si="12"/>
        <v>30.161045764188447</v>
      </c>
      <c r="T81" s="56">
        <f t="shared" si="12"/>
        <v>34.396963977578828</v>
      </c>
      <c r="U81" s="56">
        <f t="shared" si="12"/>
        <v>38.621754240357454</v>
      </c>
      <c r="V81" s="56">
        <f t="shared" si="12"/>
        <v>42.786326922728335</v>
      </c>
      <c r="W81" s="56">
        <f t="shared" si="12"/>
        <v>46.871325918654605</v>
      </c>
      <c r="X81" s="56">
        <f t="shared" si="12"/>
        <v>50.873230887048507</v>
      </c>
      <c r="Y81" s="56">
        <f t="shared" si="12"/>
        <v>54.792265768703288</v>
      </c>
      <c r="Z81" s="56">
        <f t="shared" si="12"/>
        <v>58.628740249623036</v>
      </c>
      <c r="AA81" s="56">
        <f t="shared" si="12"/>
        <v>62.383098145148111</v>
      </c>
      <c r="AB81" s="56">
        <f t="shared" si="12"/>
        <v>66.055852535866492</v>
      </c>
      <c r="AC81" s="56">
        <f t="shared" si="12"/>
        <v>69.647597804613312</v>
      </c>
      <c r="AD81" s="56">
        <f t="shared" si="12"/>
        <v>73.159002803729479</v>
      </c>
      <c r="AE81" s="56">
        <f t="shared" si="12"/>
        <v>76.590804416735978</v>
      </c>
      <c r="AF81" s="56">
        <f t="shared" si="12"/>
        <v>79.9438014947075</v>
      </c>
      <c r="AG81" s="56">
        <f t="shared" si="12"/>
        <v>83.218849148540173</v>
      </c>
      <c r="AH81" s="56">
        <f t="shared" si="12"/>
        <v>86.416853379179699</v>
      </c>
      <c r="AI81" s="56">
        <f t="shared" si="12"/>
        <v>90.0444227249032</v>
      </c>
      <c r="AJ81" s="56">
        <f t="shared" si="12"/>
        <v>93.590208529850827</v>
      </c>
      <c r="AK81" s="56">
        <f t="shared" si="12"/>
        <v>97.055897484953675</v>
      </c>
      <c r="AL81" s="56">
        <f t="shared" si="12"/>
        <v>100.44314740725008</v>
      </c>
      <c r="AM81" s="56">
        <f t="shared" si="12"/>
        <v>103.75358749097873</v>
      </c>
      <c r="AN81" s="56">
        <f t="shared" si="12"/>
        <v>106.98883227177117</v>
      </c>
      <c r="AO81" s="56">
        <f t="shared" si="12"/>
        <v>110.15044038787595</v>
      </c>
      <c r="AP81" s="56">
        <f t="shared" si="12"/>
        <v>113.23995677809499</v>
      </c>
      <c r="AQ81" s="56">
        <f t="shared" si="12"/>
        <v>116.25889885345221</v>
      </c>
      <c r="AR81" s="56">
        <f t="shared" si="12"/>
        <v>119.20875679012561</v>
      </c>
      <c r="AS81" s="56">
        <f t="shared" si="12"/>
        <v>122.09100564919603</v>
      </c>
      <c r="AT81" s="56">
        <f t="shared" si="12"/>
        <v>124.90705839943135</v>
      </c>
      <c r="AU81" s="56">
        <f t="shared" si="12"/>
        <v>127.65833715043709</v>
      </c>
      <c r="AV81" s="56">
        <f t="shared" si="12"/>
        <v>130.34622618506481</v>
      </c>
      <c r="AW81" s="56">
        <f t="shared" si="12"/>
        <v>132.97207359608024</v>
      </c>
      <c r="AX81" s="56">
        <f t="shared" si="12"/>
        <v>133.39358801609683</v>
      </c>
      <c r="AY81" s="56">
        <f t="shared" si="12"/>
        <v>133.81974947038833</v>
      </c>
      <c r="AZ81" s="56">
        <f t="shared" si="12"/>
        <v>134.24836788606507</v>
      </c>
      <c r="BA81" s="56">
        <f t="shared" si="12"/>
        <v>134.67750771432881</v>
      </c>
      <c r="BB81" s="56">
        <f t="shared" si="12"/>
        <v>135.10539351088912</v>
      </c>
      <c r="BC81" s="56">
        <f t="shared" si="12"/>
        <v>135.53030640897293</v>
      </c>
      <c r="BD81" s="56">
        <f t="shared" si="12"/>
        <v>135.95069519840223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139">
        <v>0</v>
      </c>
      <c r="F88" s="139">
        <v>27782.91345612568</v>
      </c>
      <c r="G88" s="139">
        <v>56245.639575403606</v>
      </c>
      <c r="H88" s="139">
        <v>84835.909503455026</v>
      </c>
      <c r="I88" s="139">
        <v>122423.4775040198</v>
      </c>
      <c r="J88" s="139">
        <v>158492.47436900728</v>
      </c>
      <c r="K88" s="139">
        <v>201361.99927128837</v>
      </c>
      <c r="L88" s="139">
        <v>240047.45081128695</v>
      </c>
      <c r="M88" s="139">
        <v>284376.255842996</v>
      </c>
      <c r="N88" s="139">
        <v>312601.9521646208</v>
      </c>
      <c r="O88" s="139">
        <v>335968.73173541541</v>
      </c>
      <c r="P88" s="139">
        <v>356200.01753571699</v>
      </c>
      <c r="Q88" s="139">
        <v>373526.97215207882</v>
      </c>
      <c r="R88" s="139">
        <v>387825.47069709201</v>
      </c>
      <c r="S88" s="139">
        <v>397419.49601667008</v>
      </c>
      <c r="T88" s="139">
        <v>404438.09053470736</v>
      </c>
      <c r="U88" s="139">
        <v>410610.22135395178</v>
      </c>
      <c r="V88" s="139">
        <v>412647.33757115755</v>
      </c>
      <c r="W88" s="139">
        <v>412969.22388155543</v>
      </c>
      <c r="X88" s="139">
        <v>412969.22388155543</v>
      </c>
      <c r="Y88" s="139">
        <v>412969.22388155543</v>
      </c>
      <c r="Z88" s="139">
        <v>412969.22388155543</v>
      </c>
      <c r="AA88" s="139">
        <v>412969.22388155543</v>
      </c>
      <c r="AB88" s="139">
        <v>412969.22388155543</v>
      </c>
      <c r="AC88" s="139">
        <v>412969.22388155543</v>
      </c>
      <c r="AD88" s="139">
        <v>412969.22388155543</v>
      </c>
      <c r="AE88" s="139">
        <v>412969.22388155543</v>
      </c>
      <c r="AF88" s="139">
        <v>412969.22388155543</v>
      </c>
      <c r="AG88" s="139">
        <v>412969.22388155543</v>
      </c>
      <c r="AH88" s="139">
        <v>412969.22388155543</v>
      </c>
      <c r="AI88" s="139">
        <v>412969.22388155543</v>
      </c>
      <c r="AJ88" s="139">
        <v>412969.22388155543</v>
      </c>
      <c r="AK88" s="139">
        <v>412969.22388155543</v>
      </c>
      <c r="AL88" s="139">
        <v>412969.22388155543</v>
      </c>
      <c r="AM88" s="139">
        <v>412969.22388155543</v>
      </c>
      <c r="AN88" s="139">
        <v>412969.22388155543</v>
      </c>
      <c r="AO88" s="139">
        <v>412969.22388155543</v>
      </c>
      <c r="AP88" s="139">
        <v>412969.22388155543</v>
      </c>
      <c r="AQ88" s="139">
        <v>412969.22388155543</v>
      </c>
      <c r="AR88" s="139">
        <v>412969.22388155543</v>
      </c>
      <c r="AS88" s="139">
        <v>412969.22388155543</v>
      </c>
      <c r="AT88" s="139">
        <v>412969.22388155543</v>
      </c>
      <c r="AU88" s="139">
        <v>412969.22388155543</v>
      </c>
      <c r="AV88" s="139">
        <v>412969.22388155543</v>
      </c>
      <c r="AW88" s="139">
        <v>412969.22388155543</v>
      </c>
      <c r="AX88" s="43"/>
      <c r="AY88" s="43"/>
      <c r="AZ88" s="43"/>
      <c r="BA88" s="43"/>
      <c r="BB88" s="43"/>
      <c r="BC88" s="43"/>
      <c r="BD88" s="43"/>
    </row>
    <row r="89" spans="1:56" x14ac:dyDescent="0.3">
      <c r="A89" s="172"/>
      <c r="B89" s="4" t="s">
        <v>214</v>
      </c>
      <c r="D89" s="4" t="s">
        <v>88</v>
      </c>
      <c r="E89" s="139">
        <v>0</v>
      </c>
      <c r="F89" s="139">
        <v>281310.58059122949</v>
      </c>
      <c r="G89" s="139">
        <v>569505.93454121007</v>
      </c>
      <c r="H89" s="139">
        <v>858992.26608654903</v>
      </c>
      <c r="I89" s="139">
        <v>1239578.7724466766</v>
      </c>
      <c r="J89" s="139">
        <v>1604789.7583575263</v>
      </c>
      <c r="K89" s="139">
        <v>2038858.4719792421</v>
      </c>
      <c r="L89" s="139">
        <v>2430562.1027977043</v>
      </c>
      <c r="M89" s="139">
        <v>2879406.7551676231</v>
      </c>
      <c r="N89" s="139">
        <v>3165201.6095991917</v>
      </c>
      <c r="O89" s="139">
        <v>3401798.1688883812</v>
      </c>
      <c r="P89" s="139">
        <v>3606646.7059131917</v>
      </c>
      <c r="Q89" s="139">
        <v>3782087.8989647599</v>
      </c>
      <c r="R89" s="139">
        <v>3926865.012130707</v>
      </c>
      <c r="S89" s="139">
        <v>4024007.7147628157</v>
      </c>
      <c r="T89" s="139">
        <v>4095073.2767579495</v>
      </c>
      <c r="U89" s="139">
        <v>4157568.1391783836</v>
      </c>
      <c r="V89" s="139">
        <v>4178194.6218128693</v>
      </c>
      <c r="W89" s="139">
        <v>4181453.8420707076</v>
      </c>
      <c r="X89" s="139">
        <v>4181453.8420707076</v>
      </c>
      <c r="Y89" s="139">
        <v>4181453.8420707076</v>
      </c>
      <c r="Z89" s="139">
        <v>4181453.8420707076</v>
      </c>
      <c r="AA89" s="139">
        <v>4181453.8420707076</v>
      </c>
      <c r="AB89" s="139">
        <v>4181453.8420707076</v>
      </c>
      <c r="AC89" s="139">
        <v>4181453.8420707076</v>
      </c>
      <c r="AD89" s="139">
        <v>4181453.8420707076</v>
      </c>
      <c r="AE89" s="139">
        <v>4181453.8420707076</v>
      </c>
      <c r="AF89" s="139">
        <v>4181453.8420707076</v>
      </c>
      <c r="AG89" s="139">
        <v>4181453.8420707076</v>
      </c>
      <c r="AH89" s="139">
        <v>4181453.8420707076</v>
      </c>
      <c r="AI89" s="139">
        <v>4181453.8420707076</v>
      </c>
      <c r="AJ89" s="139">
        <v>4181453.8420707076</v>
      </c>
      <c r="AK89" s="139">
        <v>4181453.8420707076</v>
      </c>
      <c r="AL89" s="139">
        <v>4181453.8420707076</v>
      </c>
      <c r="AM89" s="139">
        <v>4181453.8420707076</v>
      </c>
      <c r="AN89" s="139">
        <v>4181453.8420707076</v>
      </c>
      <c r="AO89" s="139">
        <v>4181453.8420707076</v>
      </c>
      <c r="AP89" s="139">
        <v>4181453.8420707076</v>
      </c>
      <c r="AQ89" s="139">
        <v>4181453.8420707076</v>
      </c>
      <c r="AR89" s="139">
        <v>4181453.8420707076</v>
      </c>
      <c r="AS89" s="139">
        <v>4181453.8420707076</v>
      </c>
      <c r="AT89" s="139">
        <v>4181453.8420707076</v>
      </c>
      <c r="AU89" s="139">
        <v>4181453.8420707076</v>
      </c>
      <c r="AV89" s="139">
        <v>4181453.8420707076</v>
      </c>
      <c r="AW89" s="139">
        <v>4181453.8420707076</v>
      </c>
      <c r="AX89" s="43"/>
      <c r="AY89" s="43"/>
      <c r="AZ89" s="43"/>
      <c r="BA89" s="43"/>
      <c r="BB89" s="43"/>
      <c r="BC89" s="43"/>
      <c r="BD89" s="43"/>
    </row>
    <row r="90" spans="1:56" ht="16.5" x14ac:dyDescent="0.3">
      <c r="A90" s="172"/>
      <c r="B90" s="4" t="s">
        <v>331</v>
      </c>
      <c r="D90" s="4" t="s">
        <v>89</v>
      </c>
      <c r="E90" s="140">
        <v>0</v>
      </c>
      <c r="F90" s="140">
        <v>3.1242408105751682</v>
      </c>
      <c r="G90" s="140">
        <v>6.2617345076131752</v>
      </c>
      <c r="H90" s="140">
        <v>8.6590182873478128</v>
      </c>
      <c r="I90" s="140">
        <v>11.835854044620703</v>
      </c>
      <c r="J90" s="140">
        <v>14.900486700723086</v>
      </c>
      <c r="K90" s="140">
        <v>18.023000880373505</v>
      </c>
      <c r="L90" s="140">
        <v>22.063329155901449</v>
      </c>
      <c r="M90" s="140">
        <v>26.515652954107903</v>
      </c>
      <c r="N90" s="140">
        <v>29.065277030025001</v>
      </c>
      <c r="O90" s="140">
        <v>30.955183058368888</v>
      </c>
      <c r="P90" s="140">
        <v>32.535753856374001</v>
      </c>
      <c r="Q90" s="140">
        <v>33.861286800014199</v>
      </c>
      <c r="R90" s="140">
        <v>34.887951855175451</v>
      </c>
      <c r="S90" s="140">
        <v>35.522132257787156</v>
      </c>
      <c r="T90" s="140">
        <v>36.041300386444185</v>
      </c>
      <c r="U90" s="140">
        <v>36.513779381650018</v>
      </c>
      <c r="V90" s="140">
        <v>36.705817527131188</v>
      </c>
      <c r="W90" s="140">
        <v>36.761544438398573</v>
      </c>
      <c r="X90" s="140">
        <v>36.761544438398573</v>
      </c>
      <c r="Y90" s="140">
        <v>36.761544438398573</v>
      </c>
      <c r="Z90" s="140">
        <v>36.761544438398573</v>
      </c>
      <c r="AA90" s="140">
        <v>36.761544438398573</v>
      </c>
      <c r="AB90" s="140">
        <v>36.761544438398573</v>
      </c>
      <c r="AC90" s="140">
        <v>36.761544438398573</v>
      </c>
      <c r="AD90" s="140">
        <v>36.761544438398573</v>
      </c>
      <c r="AE90" s="140">
        <v>36.761544438398573</v>
      </c>
      <c r="AF90" s="140">
        <v>36.761544438398573</v>
      </c>
      <c r="AG90" s="140">
        <v>36.761544438398573</v>
      </c>
      <c r="AH90" s="140">
        <v>36.761544438398573</v>
      </c>
      <c r="AI90" s="140">
        <v>36.761544438398573</v>
      </c>
      <c r="AJ90" s="140">
        <v>36.761544438398573</v>
      </c>
      <c r="AK90" s="140">
        <v>36.761544438398573</v>
      </c>
      <c r="AL90" s="140">
        <v>36.761544438398573</v>
      </c>
      <c r="AM90" s="140">
        <v>36.761544438398573</v>
      </c>
      <c r="AN90" s="140">
        <v>36.761544438398573</v>
      </c>
      <c r="AO90" s="140">
        <v>36.761544438398573</v>
      </c>
      <c r="AP90" s="140">
        <v>36.761544438398573</v>
      </c>
      <c r="AQ90" s="140">
        <v>36.761544438398573</v>
      </c>
      <c r="AR90" s="140">
        <v>36.761544438398573</v>
      </c>
      <c r="AS90" s="140">
        <v>36.761544438398573</v>
      </c>
      <c r="AT90" s="140">
        <v>36.761544438398573</v>
      </c>
      <c r="AU90" s="140">
        <v>36.761544438398573</v>
      </c>
      <c r="AV90" s="140">
        <v>36.761544438398573</v>
      </c>
      <c r="AW90" s="140">
        <v>36.761544438398573</v>
      </c>
      <c r="AX90" s="37"/>
      <c r="AY90" s="37"/>
      <c r="AZ90" s="37"/>
      <c r="BA90" s="37"/>
      <c r="BB90" s="37"/>
      <c r="BC90" s="37"/>
      <c r="BD90" s="37"/>
    </row>
    <row r="91" spans="1:56" ht="16.5" x14ac:dyDescent="0.3">
      <c r="A91" s="172"/>
      <c r="B91" s="4" t="s">
        <v>332</v>
      </c>
      <c r="D91" s="4" t="s">
        <v>42</v>
      </c>
      <c r="E91" s="140">
        <v>0</v>
      </c>
      <c r="F91" s="140">
        <v>1.2620925327905632E-4</v>
      </c>
      <c r="G91" s="140">
        <v>3.0299001119988699E-4</v>
      </c>
      <c r="H91" s="140">
        <v>4.38225407366191E-4</v>
      </c>
      <c r="I91" s="140">
        <v>6.296767930241995E-4</v>
      </c>
      <c r="J91" s="140">
        <v>8.1143963758269623E-4</v>
      </c>
      <c r="K91" s="140">
        <v>9.9337146478567203E-4</v>
      </c>
      <c r="L91" s="140">
        <v>1.2509478620973771E-3</v>
      </c>
      <c r="M91" s="140">
        <v>1.4940468470020295E-3</v>
      </c>
      <c r="N91" s="140">
        <v>1.6316193414532049E-3</v>
      </c>
      <c r="O91" s="140">
        <v>1.7446894611800956E-3</v>
      </c>
      <c r="P91" s="140">
        <v>1.836872788501482E-3</v>
      </c>
      <c r="Q91" s="140">
        <v>1.9066891347803486E-3</v>
      </c>
      <c r="R91" s="140">
        <v>1.9580064788235732E-3</v>
      </c>
      <c r="S91" s="140">
        <v>1.9877011136367083E-3</v>
      </c>
      <c r="T91" s="140">
        <v>2.0105433026983044E-3</v>
      </c>
      <c r="U91" s="140">
        <v>2.0319772915350703E-3</v>
      </c>
      <c r="V91" s="140">
        <v>2.0402676895201186E-3</v>
      </c>
      <c r="W91" s="140">
        <v>2.0424794930923068E-3</v>
      </c>
      <c r="X91" s="140">
        <v>2.0424794930923068E-3</v>
      </c>
      <c r="Y91" s="140">
        <v>2.0424794930923068E-3</v>
      </c>
      <c r="Z91" s="140">
        <v>2.0424794930923068E-3</v>
      </c>
      <c r="AA91" s="140">
        <v>2.0424794930923068E-3</v>
      </c>
      <c r="AB91" s="140">
        <v>2.0424794930923068E-3</v>
      </c>
      <c r="AC91" s="140">
        <v>2.0424794930923068E-3</v>
      </c>
      <c r="AD91" s="140">
        <v>2.0424794930923068E-3</v>
      </c>
      <c r="AE91" s="140">
        <v>2.0424794930923068E-3</v>
      </c>
      <c r="AF91" s="140">
        <v>2.0424794930923068E-3</v>
      </c>
      <c r="AG91" s="140">
        <v>2.0424794930923068E-3</v>
      </c>
      <c r="AH91" s="140">
        <v>2.0424794930923068E-3</v>
      </c>
      <c r="AI91" s="140">
        <v>2.0424794930923068E-3</v>
      </c>
      <c r="AJ91" s="140">
        <v>2.0424794930923068E-3</v>
      </c>
      <c r="AK91" s="140">
        <v>2.0424794930923068E-3</v>
      </c>
      <c r="AL91" s="140">
        <v>2.0424794930923068E-3</v>
      </c>
      <c r="AM91" s="140">
        <v>2.0424794930923068E-3</v>
      </c>
      <c r="AN91" s="140">
        <v>2.0424794930923068E-3</v>
      </c>
      <c r="AO91" s="140">
        <v>2.0424794930923068E-3</v>
      </c>
      <c r="AP91" s="140">
        <v>2.0424794930923068E-3</v>
      </c>
      <c r="AQ91" s="140">
        <v>2.0424794930923068E-3</v>
      </c>
      <c r="AR91" s="140">
        <v>2.0424794930923068E-3</v>
      </c>
      <c r="AS91" s="140">
        <v>2.0424794930923068E-3</v>
      </c>
      <c r="AT91" s="140">
        <v>2.0424794930923068E-3</v>
      </c>
      <c r="AU91" s="140">
        <v>2.0424794930923068E-3</v>
      </c>
      <c r="AV91" s="140">
        <v>2.0424794930923068E-3</v>
      </c>
      <c r="AW91" s="140">
        <v>2.0424794930923068E-3</v>
      </c>
      <c r="AX91" s="35"/>
      <c r="AY91" s="35"/>
      <c r="AZ91" s="35"/>
      <c r="BA91" s="35"/>
      <c r="BB91" s="35"/>
      <c r="BC91" s="35"/>
      <c r="BD91" s="35"/>
    </row>
    <row r="92" spans="1:56" ht="16.5" x14ac:dyDescent="0.3">
      <c r="A92" s="172"/>
      <c r="B92" s="4" t="s">
        <v>333</v>
      </c>
      <c r="D92" s="4" t="s">
        <v>42</v>
      </c>
      <c r="E92" s="140">
        <v>0</v>
      </c>
      <c r="F92" s="140">
        <v>1.2577534767464595E-3</v>
      </c>
      <c r="G92" s="140">
        <v>3.0220760123401769E-3</v>
      </c>
      <c r="H92" s="140">
        <v>4.3707087970051841E-3</v>
      </c>
      <c r="I92" s="140">
        <v>6.2808097067122946E-3</v>
      </c>
      <c r="J92" s="140">
        <v>8.0935570332955932E-3</v>
      </c>
      <c r="K92" s="140">
        <v>9.9076230811492878E-3</v>
      </c>
      <c r="L92" s="140">
        <v>1.2477492944443259E-2</v>
      </c>
      <c r="M92" s="140">
        <v>1.490195096897253E-2</v>
      </c>
      <c r="N92" s="140">
        <v>1.627416957102807E-2</v>
      </c>
      <c r="O92" s="140">
        <v>1.7402001844307045E-2</v>
      </c>
      <c r="P92" s="140">
        <v>1.8321634578507173E-2</v>
      </c>
      <c r="Q92" s="140">
        <v>1.9017951036637136E-2</v>
      </c>
      <c r="R92" s="140">
        <v>1.9529611620341961E-2</v>
      </c>
      <c r="S92" s="140">
        <v>1.9825584041532885E-2</v>
      </c>
      <c r="T92" s="140">
        <v>2.0053220620961799E-2</v>
      </c>
      <c r="U92" s="140">
        <v>2.0266823611864371E-2</v>
      </c>
      <c r="V92" s="140">
        <v>2.034944256902E-2</v>
      </c>
      <c r="W92" s="140">
        <v>2.0371484563251985E-2</v>
      </c>
      <c r="X92" s="140">
        <v>2.0371484563251985E-2</v>
      </c>
      <c r="Y92" s="140">
        <v>2.0371484563251985E-2</v>
      </c>
      <c r="Z92" s="140">
        <v>2.0371484563251985E-2</v>
      </c>
      <c r="AA92" s="140">
        <v>2.0371484563251985E-2</v>
      </c>
      <c r="AB92" s="140">
        <v>2.0371484563251985E-2</v>
      </c>
      <c r="AC92" s="140">
        <v>2.0371484563251985E-2</v>
      </c>
      <c r="AD92" s="140">
        <v>2.0371484563251985E-2</v>
      </c>
      <c r="AE92" s="140">
        <v>2.0371484563251985E-2</v>
      </c>
      <c r="AF92" s="140">
        <v>2.0371484563251985E-2</v>
      </c>
      <c r="AG92" s="140">
        <v>2.0371484563251985E-2</v>
      </c>
      <c r="AH92" s="140">
        <v>2.0371484563251985E-2</v>
      </c>
      <c r="AI92" s="140">
        <v>2.0371484563251985E-2</v>
      </c>
      <c r="AJ92" s="140">
        <v>2.0371484563251985E-2</v>
      </c>
      <c r="AK92" s="140">
        <v>2.0371484563251985E-2</v>
      </c>
      <c r="AL92" s="140">
        <v>2.0371484563251985E-2</v>
      </c>
      <c r="AM92" s="140">
        <v>2.0371484563251985E-2</v>
      </c>
      <c r="AN92" s="140">
        <v>2.0371484563251985E-2</v>
      </c>
      <c r="AO92" s="140">
        <v>2.0371484563251985E-2</v>
      </c>
      <c r="AP92" s="140">
        <v>2.0371484563251985E-2</v>
      </c>
      <c r="AQ92" s="140">
        <v>2.0371484563251985E-2</v>
      </c>
      <c r="AR92" s="140">
        <v>2.0371484563251985E-2</v>
      </c>
      <c r="AS92" s="140">
        <v>2.0371484563251985E-2</v>
      </c>
      <c r="AT92" s="140">
        <v>2.0371484563251985E-2</v>
      </c>
      <c r="AU92" s="140">
        <v>2.0371484563251985E-2</v>
      </c>
      <c r="AV92" s="140">
        <v>2.0371484563251985E-2</v>
      </c>
      <c r="AW92" s="140">
        <v>2.0371484563251985E-2</v>
      </c>
      <c r="AX92" s="35"/>
      <c r="AY92" s="35"/>
      <c r="AZ92" s="35"/>
      <c r="BA92" s="35"/>
      <c r="BB92" s="35"/>
      <c r="BC92" s="35"/>
      <c r="BD92" s="35"/>
    </row>
    <row r="93" spans="1:56" x14ac:dyDescent="0.3">
      <c r="A93" s="172"/>
      <c r="B93" s="4" t="s">
        <v>215</v>
      </c>
      <c r="D93" s="4" t="s">
        <v>90</v>
      </c>
      <c r="E93" s="140">
        <v>0</v>
      </c>
      <c r="F93" s="140">
        <v>0</v>
      </c>
      <c r="G93" s="140">
        <v>0</v>
      </c>
      <c r="H93" s="140">
        <v>0</v>
      </c>
      <c r="I93" s="140">
        <v>0</v>
      </c>
      <c r="J93" s="140">
        <v>0</v>
      </c>
      <c r="K93" s="140">
        <v>0</v>
      </c>
      <c r="L93" s="140">
        <v>0</v>
      </c>
      <c r="M93" s="140">
        <v>0</v>
      </c>
      <c r="N93" s="140">
        <v>0</v>
      </c>
      <c r="O93" s="140">
        <v>0</v>
      </c>
      <c r="P93" s="140">
        <v>0</v>
      </c>
      <c r="Q93" s="140">
        <v>0</v>
      </c>
      <c r="R93" s="140">
        <v>0</v>
      </c>
      <c r="S93" s="140">
        <v>0</v>
      </c>
      <c r="T93" s="140">
        <v>0</v>
      </c>
      <c r="U93" s="140">
        <v>0</v>
      </c>
      <c r="V93" s="140">
        <v>0</v>
      </c>
      <c r="W93" s="140">
        <v>0</v>
      </c>
      <c r="X93" s="140">
        <v>0</v>
      </c>
      <c r="Y93" s="140">
        <v>0</v>
      </c>
      <c r="Z93" s="140">
        <v>0</v>
      </c>
      <c r="AA93" s="140">
        <v>0</v>
      </c>
      <c r="AB93" s="140">
        <v>0</v>
      </c>
      <c r="AC93" s="140">
        <v>0</v>
      </c>
      <c r="AD93" s="140">
        <v>0</v>
      </c>
      <c r="AE93" s="140">
        <v>0</v>
      </c>
      <c r="AF93" s="140">
        <v>0</v>
      </c>
      <c r="AG93" s="140">
        <v>0</v>
      </c>
      <c r="AH93" s="140">
        <v>0</v>
      </c>
      <c r="AI93" s="140">
        <v>0</v>
      </c>
      <c r="AJ93" s="140">
        <v>0</v>
      </c>
      <c r="AK93" s="140">
        <v>0</v>
      </c>
      <c r="AL93" s="140">
        <v>0</v>
      </c>
      <c r="AM93" s="140">
        <v>0</v>
      </c>
      <c r="AN93" s="140">
        <v>0</v>
      </c>
      <c r="AO93" s="140">
        <v>0</v>
      </c>
      <c r="AP93" s="140">
        <v>0</v>
      </c>
      <c r="AQ93" s="140">
        <v>0</v>
      </c>
      <c r="AR93" s="140">
        <v>0</v>
      </c>
      <c r="AS93" s="140">
        <v>0</v>
      </c>
      <c r="AT93" s="140">
        <v>0</v>
      </c>
      <c r="AU93" s="140">
        <v>0</v>
      </c>
      <c r="AV93" s="140">
        <v>0</v>
      </c>
      <c r="AW93" s="140">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sqref="A1:XFD1048576"/>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84" t="s">
        <v>11</v>
      </c>
      <c r="B5" s="132" t="s">
        <v>160</v>
      </c>
      <c r="C5" s="135" t="s">
        <v>359</v>
      </c>
    </row>
    <row r="6" spans="1:3" x14ac:dyDescent="0.25">
      <c r="A6" s="185"/>
      <c r="B6" s="133" t="s">
        <v>197</v>
      </c>
      <c r="C6" s="136"/>
    </row>
    <row r="7" spans="1:3" x14ac:dyDescent="0.25">
      <c r="A7" s="185"/>
      <c r="B7" s="133" t="s">
        <v>197</v>
      </c>
      <c r="C7" s="136"/>
    </row>
    <row r="8" spans="1:3" x14ac:dyDescent="0.25">
      <c r="A8" s="185"/>
      <c r="B8" s="133" t="s">
        <v>197</v>
      </c>
      <c r="C8" s="136"/>
    </row>
    <row r="9" spans="1:3" x14ac:dyDescent="0.25">
      <c r="A9" s="185"/>
      <c r="B9" s="133" t="s">
        <v>197</v>
      </c>
      <c r="C9" s="136"/>
    </row>
    <row r="10" spans="1:3" ht="15.75" thickBot="1" x14ac:dyDescent="0.3">
      <c r="A10" s="186"/>
      <c r="B10" s="134" t="s">
        <v>196</v>
      </c>
      <c r="C10" s="137"/>
    </row>
    <row r="11" spans="1:3" ht="45" x14ac:dyDescent="0.25">
      <c r="A11" s="187" t="s">
        <v>300</v>
      </c>
      <c r="B11" s="61" t="s">
        <v>199</v>
      </c>
      <c r="C11" s="136" t="s">
        <v>360</v>
      </c>
    </row>
    <row r="12" spans="1:3" x14ac:dyDescent="0.25">
      <c r="A12" s="187"/>
      <c r="B12" s="61" t="s">
        <v>197</v>
      </c>
      <c r="C12" s="136"/>
    </row>
    <row r="13" spans="1:3" x14ac:dyDescent="0.25">
      <c r="A13" s="187"/>
      <c r="B13" s="61" t="s">
        <v>197</v>
      </c>
      <c r="C13" s="136"/>
    </row>
    <row r="14" spans="1:3" x14ac:dyDescent="0.25">
      <c r="A14" s="187"/>
      <c r="B14" s="61" t="s">
        <v>197</v>
      </c>
      <c r="C14" s="136"/>
    </row>
    <row r="15" spans="1:3" x14ac:dyDescent="0.25">
      <c r="A15" s="187"/>
      <c r="B15" s="61" t="s">
        <v>197</v>
      </c>
      <c r="C15" s="136"/>
    </row>
    <row r="16" spans="1:3" ht="15.75" thickBot="1" x14ac:dyDescent="0.3">
      <c r="A16" s="187"/>
      <c r="B16" s="61" t="s">
        <v>197</v>
      </c>
      <c r="C16" s="136"/>
    </row>
    <row r="17" spans="1:3" ht="15" customHeight="1" x14ac:dyDescent="0.25">
      <c r="A17" s="179" t="s">
        <v>307</v>
      </c>
      <c r="B17" s="132" t="s">
        <v>211</v>
      </c>
      <c r="C17" s="135"/>
    </row>
    <row r="18" spans="1:3" x14ac:dyDescent="0.25">
      <c r="A18" s="180"/>
      <c r="B18" s="133" t="s">
        <v>212</v>
      </c>
      <c r="C18" s="136"/>
    </row>
    <row r="19" spans="1:3" ht="60" x14ac:dyDescent="0.25">
      <c r="A19" s="180"/>
      <c r="B19" s="133" t="s">
        <v>213</v>
      </c>
      <c r="C19" s="136" t="s">
        <v>361</v>
      </c>
    </row>
    <row r="20" spans="1:3" ht="60" x14ac:dyDescent="0.25">
      <c r="A20" s="180"/>
      <c r="B20" s="133" t="s">
        <v>214</v>
      </c>
      <c r="C20" s="136" t="s">
        <v>362</v>
      </c>
    </row>
    <row r="21" spans="1:3" ht="60" x14ac:dyDescent="0.25">
      <c r="A21" s="180"/>
      <c r="B21" s="133" t="s">
        <v>331</v>
      </c>
      <c r="C21" s="136" t="s">
        <v>366</v>
      </c>
    </row>
    <row r="22" spans="1:3" ht="60" x14ac:dyDescent="0.25">
      <c r="A22" s="180"/>
      <c r="B22" s="133" t="s">
        <v>332</v>
      </c>
      <c r="C22" s="136" t="s">
        <v>363</v>
      </c>
    </row>
    <row r="23" spans="1:3" ht="60" x14ac:dyDescent="0.25">
      <c r="A23" s="180"/>
      <c r="B23" s="133" t="s">
        <v>333</v>
      </c>
      <c r="C23" s="136" t="s">
        <v>364</v>
      </c>
    </row>
    <row r="24" spans="1:3" ht="60.75" thickBot="1" x14ac:dyDescent="0.3">
      <c r="A24" s="181"/>
      <c r="B24" s="134" t="s">
        <v>215</v>
      </c>
      <c r="C24" s="137" t="s">
        <v>365</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32.402028161284811</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63.498569935043228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90.661453047423919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129.67011393133853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1" t="s">
        <v>160</v>
      </c>
      <c r="C13" s="60"/>
      <c r="D13" s="61" t="s">
        <v>40</v>
      </c>
      <c r="E13" s="62">
        <f>'Option 1'!E13*1.1</f>
        <v>-4.6822600000000003</v>
      </c>
      <c r="F13" s="62">
        <f>'Option 1'!F13*1.1</f>
        <v>-4.6356200000000003</v>
      </c>
      <c r="G13" s="62">
        <f>'Option 1'!G13*1.1</f>
        <v>-4.58711</v>
      </c>
      <c r="H13" s="62">
        <f>'Option 1'!H13*1.1</f>
        <v>-4.5376099999999999</v>
      </c>
      <c r="I13" s="62">
        <f>'Option 1'!I13*1.1</f>
        <v>-4.48888</v>
      </c>
      <c r="J13" s="62">
        <f>'Option 1'!J13*1.1</f>
        <v>-4.4411399999999999</v>
      </c>
      <c r="K13" s="62">
        <f>'Option 1'!K13*1.1</f>
        <v>-4.3916400000000007</v>
      </c>
      <c r="L13" s="62">
        <f>'Option 1'!L13*1.1</f>
        <v>-4.34368</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4"/>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4"/>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4"/>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4"/>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5"/>
      <c r="B18" s="124" t="s">
        <v>196</v>
      </c>
      <c r="C18" s="130"/>
      <c r="D18" s="125" t="s">
        <v>40</v>
      </c>
      <c r="E18" s="59">
        <f>SUM(E13:E17)</f>
        <v>-4.6822600000000003</v>
      </c>
      <c r="F18" s="59">
        <f t="shared" ref="F18:AW18" si="0">SUM(F13:F17)</f>
        <v>-4.6356200000000003</v>
      </c>
      <c r="G18" s="59">
        <f t="shared" si="0"/>
        <v>-4.58711</v>
      </c>
      <c r="H18" s="59">
        <f t="shared" si="0"/>
        <v>-4.5376099999999999</v>
      </c>
      <c r="I18" s="59">
        <f t="shared" si="0"/>
        <v>-4.48888</v>
      </c>
      <c r="J18" s="59">
        <f t="shared" si="0"/>
        <v>-4.4411399999999999</v>
      </c>
      <c r="K18" s="59">
        <f t="shared" si="0"/>
        <v>-4.3916400000000007</v>
      </c>
      <c r="L18" s="59">
        <f t="shared" si="0"/>
        <v>-4.34368</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2" t="s">
        <v>300</v>
      </c>
      <c r="B19" s="61" t="s">
        <v>199</v>
      </c>
      <c r="C19" s="8"/>
      <c r="D19" s="9" t="s">
        <v>40</v>
      </c>
      <c r="E19" s="33">
        <f>'Option 1'!E19</f>
        <v>0</v>
      </c>
      <c r="F19" s="33">
        <f>'Option 1'!F19</f>
        <v>0.11892236429408809</v>
      </c>
      <c r="G19" s="33">
        <f>'Option 1'!G19</f>
        <v>0.22317753869674373</v>
      </c>
      <c r="H19" s="33">
        <f>'Option 1'!H19</f>
        <v>0.33191420681640843</v>
      </c>
      <c r="I19" s="33">
        <f>'Option 1'!I19</f>
        <v>0.47151082016979934</v>
      </c>
      <c r="J19" s="33">
        <f>'Option 1'!J19</f>
        <v>0.61444043127277292</v>
      </c>
      <c r="K19" s="33">
        <f>'Option 1'!K19</f>
        <v>0.78456276307839068</v>
      </c>
      <c r="L19" s="33">
        <f>'Option 1'!L19</f>
        <v>0.97260688807356854</v>
      </c>
      <c r="M19" s="33">
        <f>'Option 1'!M19</f>
        <v>1.1919547645993935</v>
      </c>
      <c r="N19" s="33">
        <f>'Option 1'!N19</f>
        <v>1.3063240822450681</v>
      </c>
      <c r="O19" s="33">
        <f>'Option 1'!O19</f>
        <v>1.4062060159761054</v>
      </c>
      <c r="P19" s="33">
        <f>'Option 1'!P19</f>
        <v>1.4901306786988768</v>
      </c>
      <c r="Q19" s="33">
        <f>'Option 1'!Q19</f>
        <v>1.5605591029015011</v>
      </c>
      <c r="R19" s="33">
        <f>'Option 1'!R19</f>
        <v>1.6189153921104293</v>
      </c>
      <c r="S19" s="33">
        <f>'Option 1'!S19</f>
        <v>1.6590491972866275</v>
      </c>
      <c r="T19" s="33">
        <f>'Option 1'!T19</f>
        <v>1.6915648106279861</v>
      </c>
      <c r="U19" s="33">
        <f>'Option 1'!U19</f>
        <v>1.7225527101908247</v>
      </c>
      <c r="V19" s="33">
        <f>'Option 1'!V19</f>
        <v>1.7344467893818658</v>
      </c>
      <c r="W19" s="33">
        <f>'Option 1'!W19</f>
        <v>1.737746138650583</v>
      </c>
      <c r="X19" s="33">
        <f>'Option 1'!X19</f>
        <v>1.737746138650583</v>
      </c>
      <c r="Y19" s="33">
        <f>'Option 1'!Y19</f>
        <v>1.737746138650583</v>
      </c>
      <c r="Z19" s="33">
        <f>'Option 1'!Z19</f>
        <v>1.737746138650583</v>
      </c>
      <c r="AA19" s="33">
        <f>'Option 1'!AA19</f>
        <v>1.737746138650583</v>
      </c>
      <c r="AB19" s="33">
        <f>'Option 1'!AB19</f>
        <v>1.737746138650583</v>
      </c>
      <c r="AC19" s="33">
        <f>'Option 1'!AC19</f>
        <v>1.737746138650583</v>
      </c>
      <c r="AD19" s="33">
        <f>'Option 1'!AD19</f>
        <v>1.737746138650583</v>
      </c>
      <c r="AE19" s="33">
        <f>'Option 1'!AE19</f>
        <v>1.737746138650583</v>
      </c>
      <c r="AF19" s="33">
        <f>'Option 1'!AF19</f>
        <v>1.737746138650583</v>
      </c>
      <c r="AG19" s="33">
        <f>'Option 1'!AG19</f>
        <v>1.737746138650583</v>
      </c>
      <c r="AH19" s="33">
        <f>'Option 1'!AH19</f>
        <v>1.737746138650583</v>
      </c>
      <c r="AI19" s="33">
        <f>'Option 1'!AI19</f>
        <v>1.737746138650583</v>
      </c>
      <c r="AJ19" s="33">
        <f>'Option 1'!AJ19</f>
        <v>1.737746138650583</v>
      </c>
      <c r="AK19" s="33">
        <f>'Option 1'!AK19</f>
        <v>1.737746138650583</v>
      </c>
      <c r="AL19" s="33">
        <f>'Option 1'!AL19</f>
        <v>1.737746138650583</v>
      </c>
      <c r="AM19" s="33">
        <f>'Option 1'!AM19</f>
        <v>1.737746138650583</v>
      </c>
      <c r="AN19" s="33">
        <f>'Option 1'!AN19</f>
        <v>1.737746138650583</v>
      </c>
      <c r="AO19" s="33">
        <f>'Option 1'!AO19</f>
        <v>1.737746138650583</v>
      </c>
      <c r="AP19" s="33">
        <f>'Option 1'!AP19</f>
        <v>1.737746138650583</v>
      </c>
      <c r="AQ19" s="33">
        <f>'Option 1'!AQ19</f>
        <v>1.737746138650583</v>
      </c>
      <c r="AR19" s="33">
        <f>'Option 1'!AR19</f>
        <v>1.737746138650583</v>
      </c>
      <c r="AS19" s="33">
        <f>'Option 1'!AS19</f>
        <v>1.737746138650583</v>
      </c>
      <c r="AT19" s="33">
        <f>'Option 1'!AT19</f>
        <v>1.737746138650583</v>
      </c>
      <c r="AU19" s="33">
        <f>'Option 1'!AU19</f>
        <v>1.737746138650583</v>
      </c>
      <c r="AV19" s="33">
        <f>'Option 1'!AV19</f>
        <v>1.737746138650583</v>
      </c>
      <c r="AW19" s="33">
        <f>'Option 1'!AW19</f>
        <v>1.737746138650583</v>
      </c>
      <c r="AX19" s="33"/>
      <c r="AY19" s="33"/>
      <c r="AZ19" s="33"/>
      <c r="BA19" s="33"/>
      <c r="BB19" s="33"/>
      <c r="BC19" s="33"/>
      <c r="BD19" s="33"/>
    </row>
    <row r="20" spans="1:56" x14ac:dyDescent="0.3">
      <c r="A20" s="182"/>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2"/>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2"/>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2"/>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2"/>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3"/>
      <c r="B25" s="61" t="s">
        <v>320</v>
      </c>
      <c r="C25" s="8"/>
      <c r="D25" s="9" t="s">
        <v>40</v>
      </c>
      <c r="E25" s="67">
        <f>SUM(E19:E24)</f>
        <v>0</v>
      </c>
      <c r="F25" s="67">
        <f t="shared" ref="F25:BD25" si="1">SUM(F19:F24)</f>
        <v>0.11892236429408809</v>
      </c>
      <c r="G25" s="67">
        <f t="shared" si="1"/>
        <v>0.22317753869674373</v>
      </c>
      <c r="H25" s="67">
        <f t="shared" si="1"/>
        <v>0.33191420681640843</v>
      </c>
      <c r="I25" s="67">
        <f t="shared" si="1"/>
        <v>0.47151082016979934</v>
      </c>
      <c r="J25" s="67">
        <f t="shared" si="1"/>
        <v>0.61444043127277292</v>
      </c>
      <c r="K25" s="67">
        <f t="shared" si="1"/>
        <v>0.78456276307839068</v>
      </c>
      <c r="L25" s="67">
        <f t="shared" si="1"/>
        <v>0.97260688807356854</v>
      </c>
      <c r="M25" s="67">
        <f t="shared" si="1"/>
        <v>1.1919547645993935</v>
      </c>
      <c r="N25" s="67">
        <f t="shared" si="1"/>
        <v>1.3063240822450681</v>
      </c>
      <c r="O25" s="67">
        <f t="shared" si="1"/>
        <v>1.4062060159761054</v>
      </c>
      <c r="P25" s="67">
        <f t="shared" si="1"/>
        <v>1.4901306786988768</v>
      </c>
      <c r="Q25" s="67">
        <f t="shared" si="1"/>
        <v>1.5605591029015011</v>
      </c>
      <c r="R25" s="67">
        <f t="shared" si="1"/>
        <v>1.6189153921104293</v>
      </c>
      <c r="S25" s="67">
        <f t="shared" si="1"/>
        <v>1.6590491972866275</v>
      </c>
      <c r="T25" s="67">
        <f t="shared" si="1"/>
        <v>1.6915648106279861</v>
      </c>
      <c r="U25" s="67">
        <f t="shared" si="1"/>
        <v>1.7225527101908247</v>
      </c>
      <c r="V25" s="67">
        <f t="shared" si="1"/>
        <v>1.7344467893818658</v>
      </c>
      <c r="W25" s="67">
        <f t="shared" si="1"/>
        <v>1.737746138650583</v>
      </c>
      <c r="X25" s="67">
        <f t="shared" si="1"/>
        <v>1.737746138650583</v>
      </c>
      <c r="Y25" s="67">
        <f t="shared" si="1"/>
        <v>1.737746138650583</v>
      </c>
      <c r="Z25" s="67">
        <f t="shared" si="1"/>
        <v>1.737746138650583</v>
      </c>
      <c r="AA25" s="67">
        <f t="shared" si="1"/>
        <v>1.737746138650583</v>
      </c>
      <c r="AB25" s="67">
        <f t="shared" si="1"/>
        <v>1.737746138650583</v>
      </c>
      <c r="AC25" s="67">
        <f t="shared" si="1"/>
        <v>1.737746138650583</v>
      </c>
      <c r="AD25" s="67">
        <f t="shared" si="1"/>
        <v>1.737746138650583</v>
      </c>
      <c r="AE25" s="67">
        <f t="shared" si="1"/>
        <v>1.737746138650583</v>
      </c>
      <c r="AF25" s="67">
        <f t="shared" si="1"/>
        <v>1.737746138650583</v>
      </c>
      <c r="AG25" s="67">
        <f t="shared" si="1"/>
        <v>1.737746138650583</v>
      </c>
      <c r="AH25" s="67">
        <f t="shared" si="1"/>
        <v>1.737746138650583</v>
      </c>
      <c r="AI25" s="67">
        <f t="shared" si="1"/>
        <v>1.737746138650583</v>
      </c>
      <c r="AJ25" s="67">
        <f t="shared" si="1"/>
        <v>1.737746138650583</v>
      </c>
      <c r="AK25" s="67">
        <f t="shared" si="1"/>
        <v>1.737746138650583</v>
      </c>
      <c r="AL25" s="67">
        <f t="shared" si="1"/>
        <v>1.737746138650583</v>
      </c>
      <c r="AM25" s="67">
        <f t="shared" si="1"/>
        <v>1.737746138650583</v>
      </c>
      <c r="AN25" s="67">
        <f t="shared" si="1"/>
        <v>1.737746138650583</v>
      </c>
      <c r="AO25" s="67">
        <f t="shared" si="1"/>
        <v>1.737746138650583</v>
      </c>
      <c r="AP25" s="67">
        <f t="shared" si="1"/>
        <v>1.737746138650583</v>
      </c>
      <c r="AQ25" s="67">
        <f t="shared" si="1"/>
        <v>1.737746138650583</v>
      </c>
      <c r="AR25" s="67">
        <f t="shared" si="1"/>
        <v>1.737746138650583</v>
      </c>
      <c r="AS25" s="67">
        <f t="shared" si="1"/>
        <v>1.737746138650583</v>
      </c>
      <c r="AT25" s="67">
        <f t="shared" si="1"/>
        <v>1.737746138650583</v>
      </c>
      <c r="AU25" s="67">
        <f t="shared" si="1"/>
        <v>1.737746138650583</v>
      </c>
      <c r="AV25" s="67">
        <f t="shared" si="1"/>
        <v>1.737746138650583</v>
      </c>
      <c r="AW25" s="67">
        <f t="shared" si="1"/>
        <v>1.737746138650583</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-4.6822600000000003</v>
      </c>
      <c r="F26" s="59">
        <f t="shared" ref="F26:BD26" si="2">F18+F25</f>
        <v>-4.5166976357059125</v>
      </c>
      <c r="G26" s="59">
        <f t="shared" si="2"/>
        <v>-4.3639324613032562</v>
      </c>
      <c r="H26" s="59">
        <f t="shared" si="2"/>
        <v>-4.2056957931835912</v>
      </c>
      <c r="I26" s="59">
        <f t="shared" si="2"/>
        <v>-4.0173691798302009</v>
      </c>
      <c r="J26" s="59">
        <f t="shared" si="2"/>
        <v>-3.8266995687272267</v>
      </c>
      <c r="K26" s="59">
        <f t="shared" si="2"/>
        <v>-3.6070772369216098</v>
      </c>
      <c r="L26" s="59">
        <f t="shared" si="2"/>
        <v>-3.3710731119264317</v>
      </c>
      <c r="M26" s="59">
        <f t="shared" si="2"/>
        <v>1.1919547645993935</v>
      </c>
      <c r="N26" s="59">
        <f t="shared" si="2"/>
        <v>1.3063240822450681</v>
      </c>
      <c r="O26" s="59">
        <f t="shared" si="2"/>
        <v>1.4062060159761054</v>
      </c>
      <c r="P26" s="59">
        <f t="shared" si="2"/>
        <v>1.4901306786988768</v>
      </c>
      <c r="Q26" s="59">
        <f t="shared" si="2"/>
        <v>1.5605591029015011</v>
      </c>
      <c r="R26" s="59">
        <f t="shared" si="2"/>
        <v>1.6189153921104293</v>
      </c>
      <c r="S26" s="59">
        <f t="shared" si="2"/>
        <v>1.6590491972866275</v>
      </c>
      <c r="T26" s="59">
        <f t="shared" si="2"/>
        <v>1.6915648106279861</v>
      </c>
      <c r="U26" s="59">
        <f t="shared" si="2"/>
        <v>1.7225527101908247</v>
      </c>
      <c r="V26" s="59">
        <f t="shared" si="2"/>
        <v>1.7344467893818658</v>
      </c>
      <c r="W26" s="59">
        <f t="shared" si="2"/>
        <v>1.737746138650583</v>
      </c>
      <c r="X26" s="59">
        <f t="shared" si="2"/>
        <v>1.737746138650583</v>
      </c>
      <c r="Y26" s="59">
        <f t="shared" si="2"/>
        <v>1.737746138650583</v>
      </c>
      <c r="Z26" s="59">
        <f t="shared" si="2"/>
        <v>1.737746138650583</v>
      </c>
      <c r="AA26" s="59">
        <f t="shared" si="2"/>
        <v>1.737746138650583</v>
      </c>
      <c r="AB26" s="59">
        <f t="shared" si="2"/>
        <v>1.737746138650583</v>
      </c>
      <c r="AC26" s="59">
        <f t="shared" si="2"/>
        <v>1.737746138650583</v>
      </c>
      <c r="AD26" s="59">
        <f t="shared" si="2"/>
        <v>1.737746138650583</v>
      </c>
      <c r="AE26" s="59">
        <f t="shared" si="2"/>
        <v>1.737746138650583</v>
      </c>
      <c r="AF26" s="59">
        <f t="shared" si="2"/>
        <v>1.737746138650583</v>
      </c>
      <c r="AG26" s="59">
        <f t="shared" si="2"/>
        <v>1.737746138650583</v>
      </c>
      <c r="AH26" s="59">
        <f t="shared" si="2"/>
        <v>1.737746138650583</v>
      </c>
      <c r="AI26" s="59">
        <f t="shared" si="2"/>
        <v>1.737746138650583</v>
      </c>
      <c r="AJ26" s="59">
        <f t="shared" si="2"/>
        <v>1.737746138650583</v>
      </c>
      <c r="AK26" s="59">
        <f t="shared" si="2"/>
        <v>1.737746138650583</v>
      </c>
      <c r="AL26" s="59">
        <f t="shared" si="2"/>
        <v>1.737746138650583</v>
      </c>
      <c r="AM26" s="59">
        <f t="shared" si="2"/>
        <v>1.737746138650583</v>
      </c>
      <c r="AN26" s="59">
        <f t="shared" si="2"/>
        <v>1.737746138650583</v>
      </c>
      <c r="AO26" s="59">
        <f t="shared" si="2"/>
        <v>1.737746138650583</v>
      </c>
      <c r="AP26" s="59">
        <f t="shared" si="2"/>
        <v>1.737746138650583</v>
      </c>
      <c r="AQ26" s="59">
        <f t="shared" si="2"/>
        <v>1.737746138650583</v>
      </c>
      <c r="AR26" s="59">
        <f t="shared" si="2"/>
        <v>1.737746138650583</v>
      </c>
      <c r="AS26" s="59">
        <f t="shared" si="2"/>
        <v>1.737746138650583</v>
      </c>
      <c r="AT26" s="59">
        <f t="shared" si="2"/>
        <v>1.737746138650583</v>
      </c>
      <c r="AU26" s="59">
        <f t="shared" si="2"/>
        <v>1.737746138650583</v>
      </c>
      <c r="AV26" s="59">
        <f t="shared" si="2"/>
        <v>1.737746138650583</v>
      </c>
      <c r="AW26" s="59">
        <f t="shared" si="2"/>
        <v>1.737746138650583</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-3.7458080000000002</v>
      </c>
      <c r="F28" s="34">
        <f t="shared" ref="F28:AW28" si="4">F26*F27</f>
        <v>-3.6133581085647304</v>
      </c>
      <c r="G28" s="34">
        <f t="shared" si="4"/>
        <v>-3.4911459690426052</v>
      </c>
      <c r="H28" s="34">
        <f t="shared" si="4"/>
        <v>-3.3645566345468731</v>
      </c>
      <c r="I28" s="34">
        <f t="shared" si="4"/>
        <v>-3.2138953438641611</v>
      </c>
      <c r="J28" s="34">
        <f t="shared" si="4"/>
        <v>-3.0613596549817816</v>
      </c>
      <c r="K28" s="34">
        <f t="shared" si="4"/>
        <v>-2.8856617895372878</v>
      </c>
      <c r="L28" s="34">
        <f t="shared" si="4"/>
        <v>-2.6968584895411456</v>
      </c>
      <c r="M28" s="34">
        <f t="shared" si="4"/>
        <v>0.95356381167951487</v>
      </c>
      <c r="N28" s="34">
        <f t="shared" si="4"/>
        <v>1.0450592657960545</v>
      </c>
      <c r="O28" s="34">
        <f t="shared" si="4"/>
        <v>1.1249648127808844</v>
      </c>
      <c r="P28" s="34">
        <f t="shared" si="4"/>
        <v>1.1921045429591015</v>
      </c>
      <c r="Q28" s="34">
        <f t="shared" si="4"/>
        <v>1.2484472823212009</v>
      </c>
      <c r="R28" s="34">
        <f t="shared" si="4"/>
        <v>1.2951323136883435</v>
      </c>
      <c r="S28" s="34">
        <f t="shared" si="4"/>
        <v>1.327239357829302</v>
      </c>
      <c r="T28" s="34">
        <f t="shared" si="4"/>
        <v>1.353251848502389</v>
      </c>
      <c r="U28" s="34">
        <f t="shared" si="4"/>
        <v>1.3780421681526598</v>
      </c>
      <c r="V28" s="34">
        <f t="shared" si="4"/>
        <v>1.3875574315054928</v>
      </c>
      <c r="W28" s="34">
        <f t="shared" si="4"/>
        <v>1.3901969109204666</v>
      </c>
      <c r="X28" s="34">
        <f t="shared" si="4"/>
        <v>1.3901969109204666</v>
      </c>
      <c r="Y28" s="34">
        <f t="shared" si="4"/>
        <v>1.3901969109204666</v>
      </c>
      <c r="Z28" s="34">
        <f t="shared" si="4"/>
        <v>1.3901969109204666</v>
      </c>
      <c r="AA28" s="34">
        <f t="shared" si="4"/>
        <v>1.3901969109204666</v>
      </c>
      <c r="AB28" s="34">
        <f t="shared" si="4"/>
        <v>1.3901969109204666</v>
      </c>
      <c r="AC28" s="34">
        <f t="shared" si="4"/>
        <v>1.3901969109204666</v>
      </c>
      <c r="AD28" s="34">
        <f t="shared" si="4"/>
        <v>1.3901969109204666</v>
      </c>
      <c r="AE28" s="34">
        <f t="shared" si="4"/>
        <v>1.3901969109204666</v>
      </c>
      <c r="AF28" s="34">
        <f t="shared" si="4"/>
        <v>1.3901969109204666</v>
      </c>
      <c r="AG28" s="34">
        <f t="shared" si="4"/>
        <v>1.3901969109204666</v>
      </c>
      <c r="AH28" s="34">
        <f t="shared" si="4"/>
        <v>1.3901969109204666</v>
      </c>
      <c r="AI28" s="34">
        <f t="shared" si="4"/>
        <v>1.3901969109204666</v>
      </c>
      <c r="AJ28" s="34">
        <f t="shared" si="4"/>
        <v>1.3901969109204666</v>
      </c>
      <c r="AK28" s="34">
        <f t="shared" si="4"/>
        <v>1.3901969109204666</v>
      </c>
      <c r="AL28" s="34">
        <f t="shared" si="4"/>
        <v>1.3901969109204666</v>
      </c>
      <c r="AM28" s="34">
        <f t="shared" si="4"/>
        <v>1.3901969109204666</v>
      </c>
      <c r="AN28" s="34">
        <f t="shared" si="4"/>
        <v>1.3901969109204666</v>
      </c>
      <c r="AO28" s="34">
        <f t="shared" si="4"/>
        <v>1.3901969109204666</v>
      </c>
      <c r="AP28" s="34">
        <f t="shared" si="4"/>
        <v>1.3901969109204666</v>
      </c>
      <c r="AQ28" s="34">
        <f t="shared" si="4"/>
        <v>1.3901969109204666</v>
      </c>
      <c r="AR28" s="34">
        <f t="shared" si="4"/>
        <v>1.3901969109204666</v>
      </c>
      <c r="AS28" s="34">
        <f t="shared" si="4"/>
        <v>1.3901969109204666</v>
      </c>
      <c r="AT28" s="34">
        <f t="shared" si="4"/>
        <v>1.3901969109204666</v>
      </c>
      <c r="AU28" s="34">
        <f t="shared" si="4"/>
        <v>1.3901969109204666</v>
      </c>
      <c r="AV28" s="34">
        <f t="shared" si="4"/>
        <v>1.3901969109204666</v>
      </c>
      <c r="AW28" s="34">
        <f t="shared" si="4"/>
        <v>1.3901969109204666</v>
      </c>
      <c r="AX28" s="34"/>
      <c r="AY28" s="34"/>
      <c r="AZ28" s="34"/>
      <c r="BA28" s="34"/>
      <c r="BB28" s="34"/>
      <c r="BC28" s="34"/>
      <c r="BD28" s="34"/>
    </row>
    <row r="29" spans="1:56" x14ac:dyDescent="0.3">
      <c r="A29" s="115"/>
      <c r="B29" s="9" t="s">
        <v>92</v>
      </c>
      <c r="C29" s="11" t="s">
        <v>44</v>
      </c>
      <c r="D29" s="9" t="s">
        <v>40</v>
      </c>
      <c r="E29" s="34">
        <f>E26-E28</f>
        <v>-0.93645200000000006</v>
      </c>
      <c r="F29" s="34">
        <f t="shared" ref="F29:AW29" si="5">F26-F28</f>
        <v>-0.90333952714118215</v>
      </c>
      <c r="G29" s="34">
        <f t="shared" si="5"/>
        <v>-0.87278649226065097</v>
      </c>
      <c r="H29" s="34">
        <f t="shared" si="5"/>
        <v>-0.84113915863671807</v>
      </c>
      <c r="I29" s="34">
        <f t="shared" si="5"/>
        <v>-0.80347383596603983</v>
      </c>
      <c r="J29" s="34">
        <f t="shared" si="5"/>
        <v>-0.76533991374544508</v>
      </c>
      <c r="K29" s="34">
        <f t="shared" si="5"/>
        <v>-0.72141544738432195</v>
      </c>
      <c r="L29" s="34">
        <f t="shared" si="5"/>
        <v>-0.67421462238528607</v>
      </c>
      <c r="M29" s="34">
        <f t="shared" si="5"/>
        <v>0.23839095291987866</v>
      </c>
      <c r="N29" s="34">
        <f t="shared" si="5"/>
        <v>0.26126481644901367</v>
      </c>
      <c r="O29" s="34">
        <f t="shared" si="5"/>
        <v>0.28124120319522095</v>
      </c>
      <c r="P29" s="34">
        <f t="shared" si="5"/>
        <v>0.29802613573977532</v>
      </c>
      <c r="Q29" s="34">
        <f t="shared" si="5"/>
        <v>0.31211182058030018</v>
      </c>
      <c r="R29" s="34">
        <f t="shared" si="5"/>
        <v>0.32378307842208587</v>
      </c>
      <c r="S29" s="34">
        <f t="shared" si="5"/>
        <v>0.33180983945732545</v>
      </c>
      <c r="T29" s="34">
        <f t="shared" si="5"/>
        <v>0.33831296212559714</v>
      </c>
      <c r="U29" s="34">
        <f t="shared" si="5"/>
        <v>0.34451054203816489</v>
      </c>
      <c r="V29" s="34">
        <f t="shared" si="5"/>
        <v>0.34688935787637298</v>
      </c>
      <c r="W29" s="34">
        <f t="shared" si="5"/>
        <v>0.34754922773011643</v>
      </c>
      <c r="X29" s="34">
        <f t="shared" si="5"/>
        <v>0.34754922773011643</v>
      </c>
      <c r="Y29" s="34">
        <f t="shared" si="5"/>
        <v>0.34754922773011643</v>
      </c>
      <c r="Z29" s="34">
        <f t="shared" si="5"/>
        <v>0.34754922773011643</v>
      </c>
      <c r="AA29" s="34">
        <f t="shared" si="5"/>
        <v>0.34754922773011643</v>
      </c>
      <c r="AB29" s="34">
        <f t="shared" si="5"/>
        <v>0.34754922773011643</v>
      </c>
      <c r="AC29" s="34">
        <f t="shared" si="5"/>
        <v>0.34754922773011643</v>
      </c>
      <c r="AD29" s="34">
        <f t="shared" si="5"/>
        <v>0.34754922773011643</v>
      </c>
      <c r="AE29" s="34">
        <f t="shared" si="5"/>
        <v>0.34754922773011643</v>
      </c>
      <c r="AF29" s="34">
        <f t="shared" si="5"/>
        <v>0.34754922773011643</v>
      </c>
      <c r="AG29" s="34">
        <f t="shared" si="5"/>
        <v>0.34754922773011643</v>
      </c>
      <c r="AH29" s="34">
        <f t="shared" si="5"/>
        <v>0.34754922773011643</v>
      </c>
      <c r="AI29" s="34">
        <f t="shared" si="5"/>
        <v>0.34754922773011643</v>
      </c>
      <c r="AJ29" s="34">
        <f t="shared" si="5"/>
        <v>0.34754922773011643</v>
      </c>
      <c r="AK29" s="34">
        <f t="shared" si="5"/>
        <v>0.34754922773011643</v>
      </c>
      <c r="AL29" s="34">
        <f t="shared" si="5"/>
        <v>0.34754922773011643</v>
      </c>
      <c r="AM29" s="34">
        <f t="shared" si="5"/>
        <v>0.34754922773011643</v>
      </c>
      <c r="AN29" s="34">
        <f t="shared" si="5"/>
        <v>0.34754922773011643</v>
      </c>
      <c r="AO29" s="34">
        <f t="shared" si="5"/>
        <v>0.34754922773011643</v>
      </c>
      <c r="AP29" s="34">
        <f t="shared" si="5"/>
        <v>0.34754922773011643</v>
      </c>
      <c r="AQ29" s="34">
        <f t="shared" si="5"/>
        <v>0.34754922773011643</v>
      </c>
      <c r="AR29" s="34">
        <f t="shared" si="5"/>
        <v>0.34754922773011643</v>
      </c>
      <c r="AS29" s="34">
        <f t="shared" si="5"/>
        <v>0.34754922773011643</v>
      </c>
      <c r="AT29" s="34">
        <f t="shared" si="5"/>
        <v>0.34754922773011643</v>
      </c>
      <c r="AU29" s="34">
        <f t="shared" si="5"/>
        <v>0.34754922773011643</v>
      </c>
      <c r="AV29" s="34">
        <f t="shared" si="5"/>
        <v>0.34754922773011643</v>
      </c>
      <c r="AW29" s="34">
        <f t="shared" si="5"/>
        <v>0.34754922773011643</v>
      </c>
      <c r="AX29" s="34"/>
      <c r="AY29" s="34"/>
      <c r="AZ29" s="34"/>
      <c r="BA29" s="34"/>
      <c r="BB29" s="34"/>
      <c r="BC29" s="34"/>
      <c r="BD29" s="34"/>
    </row>
    <row r="30" spans="1:56" ht="16.5" hidden="1" customHeight="1" outlineLevel="1" x14ac:dyDescent="0.35">
      <c r="A30" s="115"/>
      <c r="B30" s="9" t="s">
        <v>1</v>
      </c>
      <c r="C30" s="11" t="s">
        <v>53</v>
      </c>
      <c r="D30" s="9" t="s">
        <v>40</v>
      </c>
      <c r="F30" s="34">
        <f>$E$28/'Fixed data'!$C$7</f>
        <v>-8.3240177777777785E-2</v>
      </c>
      <c r="G30" s="34">
        <f>$E$28/'Fixed data'!$C$7</f>
        <v>-8.3240177777777785E-2</v>
      </c>
      <c r="H30" s="34">
        <f>$E$28/'Fixed data'!$C$7</f>
        <v>-8.3240177777777785E-2</v>
      </c>
      <c r="I30" s="34">
        <f>$E$28/'Fixed data'!$C$7</f>
        <v>-8.3240177777777785E-2</v>
      </c>
      <c r="J30" s="34">
        <f>$E$28/'Fixed data'!$C$7</f>
        <v>-8.3240177777777785E-2</v>
      </c>
      <c r="K30" s="34">
        <f>$E$28/'Fixed data'!$C$7</f>
        <v>-8.3240177777777785E-2</v>
      </c>
      <c r="L30" s="34">
        <f>$E$28/'Fixed data'!$C$7</f>
        <v>-8.3240177777777785E-2</v>
      </c>
      <c r="M30" s="34">
        <f>$E$28/'Fixed data'!$C$7</f>
        <v>-8.3240177777777785E-2</v>
      </c>
      <c r="N30" s="34">
        <f>$E$28/'Fixed data'!$C$7</f>
        <v>-8.3240177777777785E-2</v>
      </c>
      <c r="O30" s="34">
        <f>$E$28/'Fixed data'!$C$7</f>
        <v>-8.3240177777777785E-2</v>
      </c>
      <c r="P30" s="34">
        <f>$E$28/'Fixed data'!$C$7</f>
        <v>-8.3240177777777785E-2</v>
      </c>
      <c r="Q30" s="34">
        <f>$E$28/'Fixed data'!$C$7</f>
        <v>-8.3240177777777785E-2</v>
      </c>
      <c r="R30" s="34">
        <f>$E$28/'Fixed data'!$C$7</f>
        <v>-8.3240177777777785E-2</v>
      </c>
      <c r="S30" s="34">
        <f>$E$28/'Fixed data'!$C$7</f>
        <v>-8.3240177777777785E-2</v>
      </c>
      <c r="T30" s="34">
        <f>$E$28/'Fixed data'!$C$7</f>
        <v>-8.3240177777777785E-2</v>
      </c>
      <c r="U30" s="34">
        <f>$E$28/'Fixed data'!$C$7</f>
        <v>-8.3240177777777785E-2</v>
      </c>
      <c r="V30" s="34">
        <f>$E$28/'Fixed data'!$C$7</f>
        <v>-8.3240177777777785E-2</v>
      </c>
      <c r="W30" s="34">
        <f>$E$28/'Fixed data'!$C$7</f>
        <v>-8.3240177777777785E-2</v>
      </c>
      <c r="X30" s="34">
        <f>$E$28/'Fixed data'!$C$7</f>
        <v>-8.3240177777777785E-2</v>
      </c>
      <c r="Y30" s="34">
        <f>$E$28/'Fixed data'!$C$7</f>
        <v>-8.3240177777777785E-2</v>
      </c>
      <c r="Z30" s="34">
        <f>$E$28/'Fixed data'!$C$7</f>
        <v>-8.3240177777777785E-2</v>
      </c>
      <c r="AA30" s="34">
        <f>$E$28/'Fixed data'!$C$7</f>
        <v>-8.3240177777777785E-2</v>
      </c>
      <c r="AB30" s="34">
        <f>$E$28/'Fixed data'!$C$7</f>
        <v>-8.3240177777777785E-2</v>
      </c>
      <c r="AC30" s="34">
        <f>$E$28/'Fixed data'!$C$7</f>
        <v>-8.3240177777777785E-2</v>
      </c>
      <c r="AD30" s="34">
        <f>$E$28/'Fixed data'!$C$7</f>
        <v>-8.3240177777777785E-2</v>
      </c>
      <c r="AE30" s="34">
        <f>$E$28/'Fixed data'!$C$7</f>
        <v>-8.3240177777777785E-2</v>
      </c>
      <c r="AF30" s="34">
        <f>$E$28/'Fixed data'!$C$7</f>
        <v>-8.3240177777777785E-2</v>
      </c>
      <c r="AG30" s="34">
        <f>$E$28/'Fixed data'!$C$7</f>
        <v>-8.3240177777777785E-2</v>
      </c>
      <c r="AH30" s="34">
        <f>$E$28/'Fixed data'!$C$7</f>
        <v>-8.3240177777777785E-2</v>
      </c>
      <c r="AI30" s="34">
        <f>$E$28/'Fixed data'!$C$7</f>
        <v>-8.3240177777777785E-2</v>
      </c>
      <c r="AJ30" s="34">
        <f>$E$28/'Fixed data'!$C$7</f>
        <v>-8.3240177777777785E-2</v>
      </c>
      <c r="AK30" s="34">
        <f>$E$28/'Fixed data'!$C$7</f>
        <v>-8.3240177777777785E-2</v>
      </c>
      <c r="AL30" s="34">
        <f>$E$28/'Fixed data'!$C$7</f>
        <v>-8.3240177777777785E-2</v>
      </c>
      <c r="AM30" s="34">
        <f>$E$28/'Fixed data'!$C$7</f>
        <v>-8.3240177777777785E-2</v>
      </c>
      <c r="AN30" s="34">
        <f>$E$28/'Fixed data'!$C$7</f>
        <v>-8.3240177777777785E-2</v>
      </c>
      <c r="AO30" s="34">
        <f>$E$28/'Fixed data'!$C$7</f>
        <v>-8.3240177777777785E-2</v>
      </c>
      <c r="AP30" s="34">
        <f>$E$28/'Fixed data'!$C$7</f>
        <v>-8.3240177777777785E-2</v>
      </c>
      <c r="AQ30" s="34">
        <f>$E$28/'Fixed data'!$C$7</f>
        <v>-8.3240177777777785E-2</v>
      </c>
      <c r="AR30" s="34">
        <f>$E$28/'Fixed data'!$C$7</f>
        <v>-8.3240177777777785E-2</v>
      </c>
      <c r="AS30" s="34">
        <f>$E$28/'Fixed data'!$C$7</f>
        <v>-8.3240177777777785E-2</v>
      </c>
      <c r="AT30" s="34">
        <f>$E$28/'Fixed data'!$C$7</f>
        <v>-8.3240177777777785E-2</v>
      </c>
      <c r="AU30" s="34">
        <f>$E$28/'Fixed data'!$C$7</f>
        <v>-8.3240177777777785E-2</v>
      </c>
      <c r="AV30" s="34">
        <f>$E$28/'Fixed data'!$C$7</f>
        <v>-8.3240177777777785E-2</v>
      </c>
      <c r="AW30" s="34">
        <f>$E$28/'Fixed data'!$C$7</f>
        <v>-8.3240177777777785E-2</v>
      </c>
      <c r="AX30" s="34">
        <f>$E$28/'Fixed data'!$C$7</f>
        <v>-8.3240177777777785E-2</v>
      </c>
      <c r="AY30" s="34"/>
      <c r="AZ30" s="34"/>
      <c r="BA30" s="34"/>
      <c r="BB30" s="34"/>
      <c r="BC30" s="34"/>
      <c r="BD30" s="34"/>
    </row>
    <row r="31" spans="1:56" ht="16.5" hidden="1" customHeight="1" outlineLevel="1" x14ac:dyDescent="0.35">
      <c r="A31" s="115"/>
      <c r="B31" s="9" t="s">
        <v>2</v>
      </c>
      <c r="C31" s="11" t="s">
        <v>54</v>
      </c>
      <c r="D31" s="9" t="s">
        <v>40</v>
      </c>
      <c r="F31" s="34"/>
      <c r="G31" s="34">
        <f>$F$28/'Fixed data'!$C$7</f>
        <v>-8.0296846856994009E-2</v>
      </c>
      <c r="H31" s="34">
        <f>$F$28/'Fixed data'!$C$7</f>
        <v>-8.0296846856994009E-2</v>
      </c>
      <c r="I31" s="34">
        <f>$F$28/'Fixed data'!$C$7</f>
        <v>-8.0296846856994009E-2</v>
      </c>
      <c r="J31" s="34">
        <f>$F$28/'Fixed data'!$C$7</f>
        <v>-8.0296846856994009E-2</v>
      </c>
      <c r="K31" s="34">
        <f>$F$28/'Fixed data'!$C$7</f>
        <v>-8.0296846856994009E-2</v>
      </c>
      <c r="L31" s="34">
        <f>$F$28/'Fixed data'!$C$7</f>
        <v>-8.0296846856994009E-2</v>
      </c>
      <c r="M31" s="34">
        <f>$F$28/'Fixed data'!$C$7</f>
        <v>-8.0296846856994009E-2</v>
      </c>
      <c r="N31" s="34">
        <f>$F$28/'Fixed data'!$C$7</f>
        <v>-8.0296846856994009E-2</v>
      </c>
      <c r="O31" s="34">
        <f>$F$28/'Fixed data'!$C$7</f>
        <v>-8.0296846856994009E-2</v>
      </c>
      <c r="P31" s="34">
        <f>$F$28/'Fixed data'!$C$7</f>
        <v>-8.0296846856994009E-2</v>
      </c>
      <c r="Q31" s="34">
        <f>$F$28/'Fixed data'!$C$7</f>
        <v>-8.0296846856994009E-2</v>
      </c>
      <c r="R31" s="34">
        <f>$F$28/'Fixed data'!$C$7</f>
        <v>-8.0296846856994009E-2</v>
      </c>
      <c r="S31" s="34">
        <f>$F$28/'Fixed data'!$C$7</f>
        <v>-8.0296846856994009E-2</v>
      </c>
      <c r="T31" s="34">
        <f>$F$28/'Fixed data'!$C$7</f>
        <v>-8.0296846856994009E-2</v>
      </c>
      <c r="U31" s="34">
        <f>$F$28/'Fixed data'!$C$7</f>
        <v>-8.0296846856994009E-2</v>
      </c>
      <c r="V31" s="34">
        <f>$F$28/'Fixed data'!$C$7</f>
        <v>-8.0296846856994009E-2</v>
      </c>
      <c r="W31" s="34">
        <f>$F$28/'Fixed data'!$C$7</f>
        <v>-8.0296846856994009E-2</v>
      </c>
      <c r="X31" s="34">
        <f>$F$28/'Fixed data'!$C$7</f>
        <v>-8.0296846856994009E-2</v>
      </c>
      <c r="Y31" s="34">
        <f>$F$28/'Fixed data'!$C$7</f>
        <v>-8.0296846856994009E-2</v>
      </c>
      <c r="Z31" s="34">
        <f>$F$28/'Fixed data'!$C$7</f>
        <v>-8.0296846856994009E-2</v>
      </c>
      <c r="AA31" s="34">
        <f>$F$28/'Fixed data'!$C$7</f>
        <v>-8.0296846856994009E-2</v>
      </c>
      <c r="AB31" s="34">
        <f>$F$28/'Fixed data'!$C$7</f>
        <v>-8.0296846856994009E-2</v>
      </c>
      <c r="AC31" s="34">
        <f>$F$28/'Fixed data'!$C$7</f>
        <v>-8.0296846856994009E-2</v>
      </c>
      <c r="AD31" s="34">
        <f>$F$28/'Fixed data'!$C$7</f>
        <v>-8.0296846856994009E-2</v>
      </c>
      <c r="AE31" s="34">
        <f>$F$28/'Fixed data'!$C$7</f>
        <v>-8.0296846856994009E-2</v>
      </c>
      <c r="AF31" s="34">
        <f>$F$28/'Fixed data'!$C$7</f>
        <v>-8.0296846856994009E-2</v>
      </c>
      <c r="AG31" s="34">
        <f>$F$28/'Fixed data'!$C$7</f>
        <v>-8.0296846856994009E-2</v>
      </c>
      <c r="AH31" s="34">
        <f>$F$28/'Fixed data'!$C$7</f>
        <v>-8.0296846856994009E-2</v>
      </c>
      <c r="AI31" s="34">
        <f>$F$28/'Fixed data'!$C$7</f>
        <v>-8.0296846856994009E-2</v>
      </c>
      <c r="AJ31" s="34">
        <f>$F$28/'Fixed data'!$C$7</f>
        <v>-8.0296846856994009E-2</v>
      </c>
      <c r="AK31" s="34">
        <f>$F$28/'Fixed data'!$C$7</f>
        <v>-8.0296846856994009E-2</v>
      </c>
      <c r="AL31" s="34">
        <f>$F$28/'Fixed data'!$C$7</f>
        <v>-8.0296846856994009E-2</v>
      </c>
      <c r="AM31" s="34">
        <f>$F$28/'Fixed data'!$C$7</f>
        <v>-8.0296846856994009E-2</v>
      </c>
      <c r="AN31" s="34">
        <f>$F$28/'Fixed data'!$C$7</f>
        <v>-8.0296846856994009E-2</v>
      </c>
      <c r="AO31" s="34">
        <f>$F$28/'Fixed data'!$C$7</f>
        <v>-8.0296846856994009E-2</v>
      </c>
      <c r="AP31" s="34">
        <f>$F$28/'Fixed data'!$C$7</f>
        <v>-8.0296846856994009E-2</v>
      </c>
      <c r="AQ31" s="34">
        <f>$F$28/'Fixed data'!$C$7</f>
        <v>-8.0296846856994009E-2</v>
      </c>
      <c r="AR31" s="34">
        <f>$F$28/'Fixed data'!$C$7</f>
        <v>-8.0296846856994009E-2</v>
      </c>
      <c r="AS31" s="34">
        <f>$F$28/'Fixed data'!$C$7</f>
        <v>-8.0296846856994009E-2</v>
      </c>
      <c r="AT31" s="34">
        <f>$F$28/'Fixed data'!$C$7</f>
        <v>-8.0296846856994009E-2</v>
      </c>
      <c r="AU31" s="34">
        <f>$F$28/'Fixed data'!$C$7</f>
        <v>-8.0296846856994009E-2</v>
      </c>
      <c r="AV31" s="34">
        <f>$F$28/'Fixed data'!$C$7</f>
        <v>-8.0296846856994009E-2</v>
      </c>
      <c r="AW31" s="34">
        <f>$F$28/'Fixed data'!$C$7</f>
        <v>-8.0296846856994009E-2</v>
      </c>
      <c r="AX31" s="34">
        <f>$F$28/'Fixed data'!$C$7</f>
        <v>-8.0296846856994009E-2</v>
      </c>
      <c r="AY31" s="34">
        <f>$F$28/'Fixed data'!$C$7</f>
        <v>-8.0296846856994009E-2</v>
      </c>
      <c r="AZ31" s="34"/>
      <c r="BA31" s="34"/>
      <c r="BB31" s="34"/>
      <c r="BC31" s="34"/>
      <c r="BD31" s="34"/>
    </row>
    <row r="32" spans="1:56" ht="16.5" hidden="1" customHeight="1" outlineLevel="1" x14ac:dyDescent="0.35">
      <c r="A32" s="115"/>
      <c r="B32" s="9" t="s">
        <v>3</v>
      </c>
      <c r="C32" s="11" t="s">
        <v>55</v>
      </c>
      <c r="D32" s="9" t="s">
        <v>40</v>
      </c>
      <c r="F32" s="34"/>
      <c r="G32" s="34"/>
      <c r="H32" s="34">
        <f>$G$28/'Fixed data'!$C$7</f>
        <v>-7.758102153428012E-2</v>
      </c>
      <c r="I32" s="34">
        <f>$G$28/'Fixed data'!$C$7</f>
        <v>-7.758102153428012E-2</v>
      </c>
      <c r="J32" s="34">
        <f>$G$28/'Fixed data'!$C$7</f>
        <v>-7.758102153428012E-2</v>
      </c>
      <c r="K32" s="34">
        <f>$G$28/'Fixed data'!$C$7</f>
        <v>-7.758102153428012E-2</v>
      </c>
      <c r="L32" s="34">
        <f>$G$28/'Fixed data'!$C$7</f>
        <v>-7.758102153428012E-2</v>
      </c>
      <c r="M32" s="34">
        <f>$G$28/'Fixed data'!$C$7</f>
        <v>-7.758102153428012E-2</v>
      </c>
      <c r="N32" s="34">
        <f>$G$28/'Fixed data'!$C$7</f>
        <v>-7.758102153428012E-2</v>
      </c>
      <c r="O32" s="34">
        <f>$G$28/'Fixed data'!$C$7</f>
        <v>-7.758102153428012E-2</v>
      </c>
      <c r="P32" s="34">
        <f>$G$28/'Fixed data'!$C$7</f>
        <v>-7.758102153428012E-2</v>
      </c>
      <c r="Q32" s="34">
        <f>$G$28/'Fixed data'!$C$7</f>
        <v>-7.758102153428012E-2</v>
      </c>
      <c r="R32" s="34">
        <f>$G$28/'Fixed data'!$C$7</f>
        <v>-7.758102153428012E-2</v>
      </c>
      <c r="S32" s="34">
        <f>$G$28/'Fixed data'!$C$7</f>
        <v>-7.758102153428012E-2</v>
      </c>
      <c r="T32" s="34">
        <f>$G$28/'Fixed data'!$C$7</f>
        <v>-7.758102153428012E-2</v>
      </c>
      <c r="U32" s="34">
        <f>$G$28/'Fixed data'!$C$7</f>
        <v>-7.758102153428012E-2</v>
      </c>
      <c r="V32" s="34">
        <f>$G$28/'Fixed data'!$C$7</f>
        <v>-7.758102153428012E-2</v>
      </c>
      <c r="W32" s="34">
        <f>$G$28/'Fixed data'!$C$7</f>
        <v>-7.758102153428012E-2</v>
      </c>
      <c r="X32" s="34">
        <f>$G$28/'Fixed data'!$C$7</f>
        <v>-7.758102153428012E-2</v>
      </c>
      <c r="Y32" s="34">
        <f>$G$28/'Fixed data'!$C$7</f>
        <v>-7.758102153428012E-2</v>
      </c>
      <c r="Z32" s="34">
        <f>$G$28/'Fixed data'!$C$7</f>
        <v>-7.758102153428012E-2</v>
      </c>
      <c r="AA32" s="34">
        <f>$G$28/'Fixed data'!$C$7</f>
        <v>-7.758102153428012E-2</v>
      </c>
      <c r="AB32" s="34">
        <f>$G$28/'Fixed data'!$C$7</f>
        <v>-7.758102153428012E-2</v>
      </c>
      <c r="AC32" s="34">
        <f>$G$28/'Fixed data'!$C$7</f>
        <v>-7.758102153428012E-2</v>
      </c>
      <c r="AD32" s="34">
        <f>$G$28/'Fixed data'!$C$7</f>
        <v>-7.758102153428012E-2</v>
      </c>
      <c r="AE32" s="34">
        <f>$G$28/'Fixed data'!$C$7</f>
        <v>-7.758102153428012E-2</v>
      </c>
      <c r="AF32" s="34">
        <f>$G$28/'Fixed data'!$C$7</f>
        <v>-7.758102153428012E-2</v>
      </c>
      <c r="AG32" s="34">
        <f>$G$28/'Fixed data'!$C$7</f>
        <v>-7.758102153428012E-2</v>
      </c>
      <c r="AH32" s="34">
        <f>$G$28/'Fixed data'!$C$7</f>
        <v>-7.758102153428012E-2</v>
      </c>
      <c r="AI32" s="34">
        <f>$G$28/'Fixed data'!$C$7</f>
        <v>-7.758102153428012E-2</v>
      </c>
      <c r="AJ32" s="34">
        <f>$G$28/'Fixed data'!$C$7</f>
        <v>-7.758102153428012E-2</v>
      </c>
      <c r="AK32" s="34">
        <f>$G$28/'Fixed data'!$C$7</f>
        <v>-7.758102153428012E-2</v>
      </c>
      <c r="AL32" s="34">
        <f>$G$28/'Fixed data'!$C$7</f>
        <v>-7.758102153428012E-2</v>
      </c>
      <c r="AM32" s="34">
        <f>$G$28/'Fixed data'!$C$7</f>
        <v>-7.758102153428012E-2</v>
      </c>
      <c r="AN32" s="34">
        <f>$G$28/'Fixed data'!$C$7</f>
        <v>-7.758102153428012E-2</v>
      </c>
      <c r="AO32" s="34">
        <f>$G$28/'Fixed data'!$C$7</f>
        <v>-7.758102153428012E-2</v>
      </c>
      <c r="AP32" s="34">
        <f>$G$28/'Fixed data'!$C$7</f>
        <v>-7.758102153428012E-2</v>
      </c>
      <c r="AQ32" s="34">
        <f>$G$28/'Fixed data'!$C$7</f>
        <v>-7.758102153428012E-2</v>
      </c>
      <c r="AR32" s="34">
        <f>$G$28/'Fixed data'!$C$7</f>
        <v>-7.758102153428012E-2</v>
      </c>
      <c r="AS32" s="34">
        <f>$G$28/'Fixed data'!$C$7</f>
        <v>-7.758102153428012E-2</v>
      </c>
      <c r="AT32" s="34">
        <f>$G$28/'Fixed data'!$C$7</f>
        <v>-7.758102153428012E-2</v>
      </c>
      <c r="AU32" s="34">
        <f>$G$28/'Fixed data'!$C$7</f>
        <v>-7.758102153428012E-2</v>
      </c>
      <c r="AV32" s="34">
        <f>$G$28/'Fixed data'!$C$7</f>
        <v>-7.758102153428012E-2</v>
      </c>
      <c r="AW32" s="34">
        <f>$G$28/'Fixed data'!$C$7</f>
        <v>-7.758102153428012E-2</v>
      </c>
      <c r="AX32" s="34">
        <f>$G$28/'Fixed data'!$C$7</f>
        <v>-7.758102153428012E-2</v>
      </c>
      <c r="AY32" s="34">
        <f>$G$28/'Fixed data'!$C$7</f>
        <v>-7.758102153428012E-2</v>
      </c>
      <c r="AZ32" s="34">
        <f>$G$28/'Fixed data'!$C$7</f>
        <v>-7.758102153428012E-2</v>
      </c>
      <c r="BA32" s="34"/>
      <c r="BB32" s="34"/>
      <c r="BC32" s="34"/>
      <c r="BD32" s="34"/>
    </row>
    <row r="33" spans="1:57" ht="16.5" hidden="1" customHeight="1" outlineLevel="1" x14ac:dyDescent="0.35">
      <c r="A33" s="115"/>
      <c r="B33" s="9" t="s">
        <v>4</v>
      </c>
      <c r="C33" s="11" t="s">
        <v>56</v>
      </c>
      <c r="D33" s="9" t="s">
        <v>40</v>
      </c>
      <c r="F33" s="34"/>
      <c r="G33" s="34"/>
      <c r="H33" s="34"/>
      <c r="I33" s="34">
        <f>$H$28/'Fixed data'!$C$7</f>
        <v>-7.4767925212152739E-2</v>
      </c>
      <c r="J33" s="34">
        <f>$H$28/'Fixed data'!$C$7</f>
        <v>-7.4767925212152739E-2</v>
      </c>
      <c r="K33" s="34">
        <f>$H$28/'Fixed data'!$C$7</f>
        <v>-7.4767925212152739E-2</v>
      </c>
      <c r="L33" s="34">
        <f>$H$28/'Fixed data'!$C$7</f>
        <v>-7.4767925212152739E-2</v>
      </c>
      <c r="M33" s="34">
        <f>$H$28/'Fixed data'!$C$7</f>
        <v>-7.4767925212152739E-2</v>
      </c>
      <c r="N33" s="34">
        <f>$H$28/'Fixed data'!$C$7</f>
        <v>-7.4767925212152739E-2</v>
      </c>
      <c r="O33" s="34">
        <f>$H$28/'Fixed data'!$C$7</f>
        <v>-7.4767925212152739E-2</v>
      </c>
      <c r="P33" s="34">
        <f>$H$28/'Fixed data'!$C$7</f>
        <v>-7.4767925212152739E-2</v>
      </c>
      <c r="Q33" s="34">
        <f>$H$28/'Fixed data'!$C$7</f>
        <v>-7.4767925212152739E-2</v>
      </c>
      <c r="R33" s="34">
        <f>$H$28/'Fixed data'!$C$7</f>
        <v>-7.4767925212152739E-2</v>
      </c>
      <c r="S33" s="34">
        <f>$H$28/'Fixed data'!$C$7</f>
        <v>-7.4767925212152739E-2</v>
      </c>
      <c r="T33" s="34">
        <f>$H$28/'Fixed data'!$C$7</f>
        <v>-7.4767925212152739E-2</v>
      </c>
      <c r="U33" s="34">
        <f>$H$28/'Fixed data'!$C$7</f>
        <v>-7.4767925212152739E-2</v>
      </c>
      <c r="V33" s="34">
        <f>$H$28/'Fixed data'!$C$7</f>
        <v>-7.4767925212152739E-2</v>
      </c>
      <c r="W33" s="34">
        <f>$H$28/'Fixed data'!$C$7</f>
        <v>-7.4767925212152739E-2</v>
      </c>
      <c r="X33" s="34">
        <f>$H$28/'Fixed data'!$C$7</f>
        <v>-7.4767925212152739E-2</v>
      </c>
      <c r="Y33" s="34">
        <f>$H$28/'Fixed data'!$C$7</f>
        <v>-7.4767925212152739E-2</v>
      </c>
      <c r="Z33" s="34">
        <f>$H$28/'Fixed data'!$C$7</f>
        <v>-7.4767925212152739E-2</v>
      </c>
      <c r="AA33" s="34">
        <f>$H$28/'Fixed data'!$C$7</f>
        <v>-7.4767925212152739E-2</v>
      </c>
      <c r="AB33" s="34">
        <f>$H$28/'Fixed data'!$C$7</f>
        <v>-7.4767925212152739E-2</v>
      </c>
      <c r="AC33" s="34">
        <f>$H$28/'Fixed data'!$C$7</f>
        <v>-7.4767925212152739E-2</v>
      </c>
      <c r="AD33" s="34">
        <f>$H$28/'Fixed data'!$C$7</f>
        <v>-7.4767925212152739E-2</v>
      </c>
      <c r="AE33" s="34">
        <f>$H$28/'Fixed data'!$C$7</f>
        <v>-7.4767925212152739E-2</v>
      </c>
      <c r="AF33" s="34">
        <f>$H$28/'Fixed data'!$C$7</f>
        <v>-7.4767925212152739E-2</v>
      </c>
      <c r="AG33" s="34">
        <f>$H$28/'Fixed data'!$C$7</f>
        <v>-7.4767925212152739E-2</v>
      </c>
      <c r="AH33" s="34">
        <f>$H$28/'Fixed data'!$C$7</f>
        <v>-7.4767925212152739E-2</v>
      </c>
      <c r="AI33" s="34">
        <f>$H$28/'Fixed data'!$C$7</f>
        <v>-7.4767925212152739E-2</v>
      </c>
      <c r="AJ33" s="34">
        <f>$H$28/'Fixed data'!$C$7</f>
        <v>-7.4767925212152739E-2</v>
      </c>
      <c r="AK33" s="34">
        <f>$H$28/'Fixed data'!$C$7</f>
        <v>-7.4767925212152739E-2</v>
      </c>
      <c r="AL33" s="34">
        <f>$H$28/'Fixed data'!$C$7</f>
        <v>-7.4767925212152739E-2</v>
      </c>
      <c r="AM33" s="34">
        <f>$H$28/'Fixed data'!$C$7</f>
        <v>-7.4767925212152739E-2</v>
      </c>
      <c r="AN33" s="34">
        <f>$H$28/'Fixed data'!$C$7</f>
        <v>-7.4767925212152739E-2</v>
      </c>
      <c r="AO33" s="34">
        <f>$H$28/'Fixed data'!$C$7</f>
        <v>-7.4767925212152739E-2</v>
      </c>
      <c r="AP33" s="34">
        <f>$H$28/'Fixed data'!$C$7</f>
        <v>-7.4767925212152739E-2</v>
      </c>
      <c r="AQ33" s="34">
        <f>$H$28/'Fixed data'!$C$7</f>
        <v>-7.4767925212152739E-2</v>
      </c>
      <c r="AR33" s="34">
        <f>$H$28/'Fixed data'!$C$7</f>
        <v>-7.4767925212152739E-2</v>
      </c>
      <c r="AS33" s="34">
        <f>$H$28/'Fixed data'!$C$7</f>
        <v>-7.4767925212152739E-2</v>
      </c>
      <c r="AT33" s="34">
        <f>$H$28/'Fixed data'!$C$7</f>
        <v>-7.4767925212152739E-2</v>
      </c>
      <c r="AU33" s="34">
        <f>$H$28/'Fixed data'!$C$7</f>
        <v>-7.4767925212152739E-2</v>
      </c>
      <c r="AV33" s="34">
        <f>$H$28/'Fixed data'!$C$7</f>
        <v>-7.4767925212152739E-2</v>
      </c>
      <c r="AW33" s="34">
        <f>$H$28/'Fixed data'!$C$7</f>
        <v>-7.4767925212152739E-2</v>
      </c>
      <c r="AX33" s="34">
        <f>$H$28/'Fixed data'!$C$7</f>
        <v>-7.4767925212152739E-2</v>
      </c>
      <c r="AY33" s="34">
        <f>$H$28/'Fixed data'!$C$7</f>
        <v>-7.4767925212152739E-2</v>
      </c>
      <c r="AZ33" s="34">
        <f>$H$28/'Fixed data'!$C$7</f>
        <v>-7.4767925212152739E-2</v>
      </c>
      <c r="BA33" s="34">
        <f>$H$28/'Fixed data'!$C$7</f>
        <v>-7.4767925212152739E-2</v>
      </c>
      <c r="BB33" s="34"/>
      <c r="BC33" s="34"/>
      <c r="BD33" s="34"/>
    </row>
    <row r="34" spans="1:57" ht="16.5" hidden="1" customHeight="1" outlineLevel="1" x14ac:dyDescent="0.35">
      <c r="A34" s="115"/>
      <c r="B34" s="9" t="s">
        <v>5</v>
      </c>
      <c r="C34" s="11" t="s">
        <v>57</v>
      </c>
      <c r="D34" s="9" t="s">
        <v>40</v>
      </c>
      <c r="F34" s="34"/>
      <c r="G34" s="34"/>
      <c r="H34" s="34"/>
      <c r="I34" s="34"/>
      <c r="J34" s="34">
        <f>$I$28/'Fixed data'!$C$7</f>
        <v>-7.1419896530314692E-2</v>
      </c>
      <c r="K34" s="34">
        <f>$I$28/'Fixed data'!$C$7</f>
        <v>-7.1419896530314692E-2</v>
      </c>
      <c r="L34" s="34">
        <f>$I$28/'Fixed data'!$C$7</f>
        <v>-7.1419896530314692E-2</v>
      </c>
      <c r="M34" s="34">
        <f>$I$28/'Fixed data'!$C$7</f>
        <v>-7.1419896530314692E-2</v>
      </c>
      <c r="N34" s="34">
        <f>$I$28/'Fixed data'!$C$7</f>
        <v>-7.1419896530314692E-2</v>
      </c>
      <c r="O34" s="34">
        <f>$I$28/'Fixed data'!$C$7</f>
        <v>-7.1419896530314692E-2</v>
      </c>
      <c r="P34" s="34">
        <f>$I$28/'Fixed data'!$C$7</f>
        <v>-7.1419896530314692E-2</v>
      </c>
      <c r="Q34" s="34">
        <f>$I$28/'Fixed data'!$C$7</f>
        <v>-7.1419896530314692E-2</v>
      </c>
      <c r="R34" s="34">
        <f>$I$28/'Fixed data'!$C$7</f>
        <v>-7.1419896530314692E-2</v>
      </c>
      <c r="S34" s="34">
        <f>$I$28/'Fixed data'!$C$7</f>
        <v>-7.1419896530314692E-2</v>
      </c>
      <c r="T34" s="34">
        <f>$I$28/'Fixed data'!$C$7</f>
        <v>-7.1419896530314692E-2</v>
      </c>
      <c r="U34" s="34">
        <f>$I$28/'Fixed data'!$C$7</f>
        <v>-7.1419896530314692E-2</v>
      </c>
      <c r="V34" s="34">
        <f>$I$28/'Fixed data'!$C$7</f>
        <v>-7.1419896530314692E-2</v>
      </c>
      <c r="W34" s="34">
        <f>$I$28/'Fixed data'!$C$7</f>
        <v>-7.1419896530314692E-2</v>
      </c>
      <c r="X34" s="34">
        <f>$I$28/'Fixed data'!$C$7</f>
        <v>-7.1419896530314692E-2</v>
      </c>
      <c r="Y34" s="34">
        <f>$I$28/'Fixed data'!$C$7</f>
        <v>-7.1419896530314692E-2</v>
      </c>
      <c r="Z34" s="34">
        <f>$I$28/'Fixed data'!$C$7</f>
        <v>-7.1419896530314692E-2</v>
      </c>
      <c r="AA34" s="34">
        <f>$I$28/'Fixed data'!$C$7</f>
        <v>-7.1419896530314692E-2</v>
      </c>
      <c r="AB34" s="34">
        <f>$I$28/'Fixed data'!$C$7</f>
        <v>-7.1419896530314692E-2</v>
      </c>
      <c r="AC34" s="34">
        <f>$I$28/'Fixed data'!$C$7</f>
        <v>-7.1419896530314692E-2</v>
      </c>
      <c r="AD34" s="34">
        <f>$I$28/'Fixed data'!$C$7</f>
        <v>-7.1419896530314692E-2</v>
      </c>
      <c r="AE34" s="34">
        <f>$I$28/'Fixed data'!$C$7</f>
        <v>-7.1419896530314692E-2</v>
      </c>
      <c r="AF34" s="34">
        <f>$I$28/'Fixed data'!$C$7</f>
        <v>-7.1419896530314692E-2</v>
      </c>
      <c r="AG34" s="34">
        <f>$I$28/'Fixed data'!$C$7</f>
        <v>-7.1419896530314692E-2</v>
      </c>
      <c r="AH34" s="34">
        <f>$I$28/'Fixed data'!$C$7</f>
        <v>-7.1419896530314692E-2</v>
      </c>
      <c r="AI34" s="34">
        <f>$I$28/'Fixed data'!$C$7</f>
        <v>-7.1419896530314692E-2</v>
      </c>
      <c r="AJ34" s="34">
        <f>$I$28/'Fixed data'!$C$7</f>
        <v>-7.1419896530314692E-2</v>
      </c>
      <c r="AK34" s="34">
        <f>$I$28/'Fixed data'!$C$7</f>
        <v>-7.1419896530314692E-2</v>
      </c>
      <c r="AL34" s="34">
        <f>$I$28/'Fixed data'!$C$7</f>
        <v>-7.1419896530314692E-2</v>
      </c>
      <c r="AM34" s="34">
        <f>$I$28/'Fixed data'!$C$7</f>
        <v>-7.1419896530314692E-2</v>
      </c>
      <c r="AN34" s="34">
        <f>$I$28/'Fixed data'!$C$7</f>
        <v>-7.1419896530314692E-2</v>
      </c>
      <c r="AO34" s="34">
        <f>$I$28/'Fixed data'!$C$7</f>
        <v>-7.1419896530314692E-2</v>
      </c>
      <c r="AP34" s="34">
        <f>$I$28/'Fixed data'!$C$7</f>
        <v>-7.1419896530314692E-2</v>
      </c>
      <c r="AQ34" s="34">
        <f>$I$28/'Fixed data'!$C$7</f>
        <v>-7.1419896530314692E-2</v>
      </c>
      <c r="AR34" s="34">
        <f>$I$28/'Fixed data'!$C$7</f>
        <v>-7.1419896530314692E-2</v>
      </c>
      <c r="AS34" s="34">
        <f>$I$28/'Fixed data'!$C$7</f>
        <v>-7.1419896530314692E-2</v>
      </c>
      <c r="AT34" s="34">
        <f>$I$28/'Fixed data'!$C$7</f>
        <v>-7.1419896530314692E-2</v>
      </c>
      <c r="AU34" s="34">
        <f>$I$28/'Fixed data'!$C$7</f>
        <v>-7.1419896530314692E-2</v>
      </c>
      <c r="AV34" s="34">
        <f>$I$28/'Fixed data'!$C$7</f>
        <v>-7.1419896530314692E-2</v>
      </c>
      <c r="AW34" s="34">
        <f>$I$28/'Fixed data'!$C$7</f>
        <v>-7.1419896530314692E-2</v>
      </c>
      <c r="AX34" s="34">
        <f>$I$28/'Fixed data'!$C$7</f>
        <v>-7.1419896530314692E-2</v>
      </c>
      <c r="AY34" s="34">
        <f>$I$28/'Fixed data'!$C$7</f>
        <v>-7.1419896530314692E-2</v>
      </c>
      <c r="AZ34" s="34">
        <f>$I$28/'Fixed data'!$C$7</f>
        <v>-7.1419896530314692E-2</v>
      </c>
      <c r="BA34" s="34">
        <f>$I$28/'Fixed data'!$C$7</f>
        <v>-7.1419896530314692E-2</v>
      </c>
      <c r="BB34" s="34">
        <f>$I$28/'Fixed data'!$C$7</f>
        <v>-7.1419896530314692E-2</v>
      </c>
      <c r="BC34" s="34"/>
      <c r="BD34" s="34"/>
    </row>
    <row r="35" spans="1:57" ht="16.5" hidden="1" customHeight="1" outlineLevel="1" x14ac:dyDescent="0.35">
      <c r="A35" s="115"/>
      <c r="B35" s="9" t="s">
        <v>6</v>
      </c>
      <c r="C35" s="11" t="s">
        <v>58</v>
      </c>
      <c r="D35" s="9" t="s">
        <v>40</v>
      </c>
      <c r="F35" s="34"/>
      <c r="G35" s="34"/>
      <c r="H35" s="34"/>
      <c r="I35" s="34"/>
      <c r="J35" s="34"/>
      <c r="K35" s="34">
        <f>$J$28/'Fixed data'!$C$7</f>
        <v>-6.8030214555150709E-2</v>
      </c>
      <c r="L35" s="34">
        <f>$J$28/'Fixed data'!$C$7</f>
        <v>-6.8030214555150709E-2</v>
      </c>
      <c r="M35" s="34">
        <f>$J$28/'Fixed data'!$C$7</f>
        <v>-6.8030214555150709E-2</v>
      </c>
      <c r="N35" s="34">
        <f>$J$28/'Fixed data'!$C$7</f>
        <v>-6.8030214555150709E-2</v>
      </c>
      <c r="O35" s="34">
        <f>$J$28/'Fixed data'!$C$7</f>
        <v>-6.8030214555150709E-2</v>
      </c>
      <c r="P35" s="34">
        <f>$J$28/'Fixed data'!$C$7</f>
        <v>-6.8030214555150709E-2</v>
      </c>
      <c r="Q35" s="34">
        <f>$J$28/'Fixed data'!$C$7</f>
        <v>-6.8030214555150709E-2</v>
      </c>
      <c r="R35" s="34">
        <f>$J$28/'Fixed data'!$C$7</f>
        <v>-6.8030214555150709E-2</v>
      </c>
      <c r="S35" s="34">
        <f>$J$28/'Fixed data'!$C$7</f>
        <v>-6.8030214555150709E-2</v>
      </c>
      <c r="T35" s="34">
        <f>$J$28/'Fixed data'!$C$7</f>
        <v>-6.8030214555150709E-2</v>
      </c>
      <c r="U35" s="34">
        <f>$J$28/'Fixed data'!$C$7</f>
        <v>-6.8030214555150709E-2</v>
      </c>
      <c r="V35" s="34">
        <f>$J$28/'Fixed data'!$C$7</f>
        <v>-6.8030214555150709E-2</v>
      </c>
      <c r="W35" s="34">
        <f>$J$28/'Fixed data'!$C$7</f>
        <v>-6.8030214555150709E-2</v>
      </c>
      <c r="X35" s="34">
        <f>$J$28/'Fixed data'!$C$7</f>
        <v>-6.8030214555150709E-2</v>
      </c>
      <c r="Y35" s="34">
        <f>$J$28/'Fixed data'!$C$7</f>
        <v>-6.8030214555150709E-2</v>
      </c>
      <c r="Z35" s="34">
        <f>$J$28/'Fixed data'!$C$7</f>
        <v>-6.8030214555150709E-2</v>
      </c>
      <c r="AA35" s="34">
        <f>$J$28/'Fixed data'!$C$7</f>
        <v>-6.8030214555150709E-2</v>
      </c>
      <c r="AB35" s="34">
        <f>$J$28/'Fixed data'!$C$7</f>
        <v>-6.8030214555150709E-2</v>
      </c>
      <c r="AC35" s="34">
        <f>$J$28/'Fixed data'!$C$7</f>
        <v>-6.8030214555150709E-2</v>
      </c>
      <c r="AD35" s="34">
        <f>$J$28/'Fixed data'!$C$7</f>
        <v>-6.8030214555150709E-2</v>
      </c>
      <c r="AE35" s="34">
        <f>$J$28/'Fixed data'!$C$7</f>
        <v>-6.8030214555150709E-2</v>
      </c>
      <c r="AF35" s="34">
        <f>$J$28/'Fixed data'!$C$7</f>
        <v>-6.8030214555150709E-2</v>
      </c>
      <c r="AG35" s="34">
        <f>$J$28/'Fixed data'!$C$7</f>
        <v>-6.8030214555150709E-2</v>
      </c>
      <c r="AH35" s="34">
        <f>$J$28/'Fixed data'!$C$7</f>
        <v>-6.8030214555150709E-2</v>
      </c>
      <c r="AI35" s="34">
        <f>$J$28/'Fixed data'!$C$7</f>
        <v>-6.8030214555150709E-2</v>
      </c>
      <c r="AJ35" s="34">
        <f>$J$28/'Fixed data'!$C$7</f>
        <v>-6.8030214555150709E-2</v>
      </c>
      <c r="AK35" s="34">
        <f>$J$28/'Fixed data'!$C$7</f>
        <v>-6.8030214555150709E-2</v>
      </c>
      <c r="AL35" s="34">
        <f>$J$28/'Fixed data'!$C$7</f>
        <v>-6.8030214555150709E-2</v>
      </c>
      <c r="AM35" s="34">
        <f>$J$28/'Fixed data'!$C$7</f>
        <v>-6.8030214555150709E-2</v>
      </c>
      <c r="AN35" s="34">
        <f>$J$28/'Fixed data'!$C$7</f>
        <v>-6.8030214555150709E-2</v>
      </c>
      <c r="AO35" s="34">
        <f>$J$28/'Fixed data'!$C$7</f>
        <v>-6.8030214555150709E-2</v>
      </c>
      <c r="AP35" s="34">
        <f>$J$28/'Fixed data'!$C$7</f>
        <v>-6.8030214555150709E-2</v>
      </c>
      <c r="AQ35" s="34">
        <f>$J$28/'Fixed data'!$C$7</f>
        <v>-6.8030214555150709E-2</v>
      </c>
      <c r="AR35" s="34">
        <f>$J$28/'Fixed data'!$C$7</f>
        <v>-6.8030214555150709E-2</v>
      </c>
      <c r="AS35" s="34">
        <f>$J$28/'Fixed data'!$C$7</f>
        <v>-6.8030214555150709E-2</v>
      </c>
      <c r="AT35" s="34">
        <f>$J$28/'Fixed data'!$C$7</f>
        <v>-6.8030214555150709E-2</v>
      </c>
      <c r="AU35" s="34">
        <f>$J$28/'Fixed data'!$C$7</f>
        <v>-6.8030214555150709E-2</v>
      </c>
      <c r="AV35" s="34">
        <f>$J$28/'Fixed data'!$C$7</f>
        <v>-6.8030214555150709E-2</v>
      </c>
      <c r="AW35" s="34">
        <f>$J$28/'Fixed data'!$C$7</f>
        <v>-6.8030214555150709E-2</v>
      </c>
      <c r="AX35" s="34">
        <f>$J$28/'Fixed data'!$C$7</f>
        <v>-6.8030214555150709E-2</v>
      </c>
      <c r="AY35" s="34">
        <f>$J$28/'Fixed data'!$C$7</f>
        <v>-6.8030214555150709E-2</v>
      </c>
      <c r="AZ35" s="34">
        <f>$J$28/'Fixed data'!$C$7</f>
        <v>-6.8030214555150709E-2</v>
      </c>
      <c r="BA35" s="34">
        <f>$J$28/'Fixed data'!$C$7</f>
        <v>-6.8030214555150709E-2</v>
      </c>
      <c r="BB35" s="34">
        <f>$J$28/'Fixed data'!$C$7</f>
        <v>-6.8030214555150709E-2</v>
      </c>
      <c r="BC35" s="34">
        <f>$J$28/'Fixed data'!$C$7</f>
        <v>-6.8030214555150709E-2</v>
      </c>
      <c r="BD35" s="34"/>
    </row>
    <row r="36" spans="1:57" ht="16.5" hidden="1" customHeight="1" outlineLevel="1" x14ac:dyDescent="0.35">
      <c r="A36" s="115"/>
      <c r="B36" s="9" t="s">
        <v>32</v>
      </c>
      <c r="C36" s="11" t="s">
        <v>59</v>
      </c>
      <c r="D36" s="9" t="s">
        <v>40</v>
      </c>
      <c r="F36" s="34"/>
      <c r="G36" s="34"/>
      <c r="H36" s="34"/>
      <c r="I36" s="34"/>
      <c r="J36" s="34"/>
      <c r="K36" s="34"/>
      <c r="L36" s="34">
        <f>$K$28/'Fixed data'!$C$7</f>
        <v>-6.4125817545273064E-2</v>
      </c>
      <c r="M36" s="34">
        <f>$K$28/'Fixed data'!$C$7</f>
        <v>-6.4125817545273064E-2</v>
      </c>
      <c r="N36" s="34">
        <f>$K$28/'Fixed data'!$C$7</f>
        <v>-6.4125817545273064E-2</v>
      </c>
      <c r="O36" s="34">
        <f>$K$28/'Fixed data'!$C$7</f>
        <v>-6.4125817545273064E-2</v>
      </c>
      <c r="P36" s="34">
        <f>$K$28/'Fixed data'!$C$7</f>
        <v>-6.4125817545273064E-2</v>
      </c>
      <c r="Q36" s="34">
        <f>$K$28/'Fixed data'!$C$7</f>
        <v>-6.4125817545273064E-2</v>
      </c>
      <c r="R36" s="34">
        <f>$K$28/'Fixed data'!$C$7</f>
        <v>-6.4125817545273064E-2</v>
      </c>
      <c r="S36" s="34">
        <f>$K$28/'Fixed data'!$C$7</f>
        <v>-6.4125817545273064E-2</v>
      </c>
      <c r="T36" s="34">
        <f>$K$28/'Fixed data'!$C$7</f>
        <v>-6.4125817545273064E-2</v>
      </c>
      <c r="U36" s="34">
        <f>$K$28/'Fixed data'!$C$7</f>
        <v>-6.4125817545273064E-2</v>
      </c>
      <c r="V36" s="34">
        <f>$K$28/'Fixed data'!$C$7</f>
        <v>-6.4125817545273064E-2</v>
      </c>
      <c r="W36" s="34">
        <f>$K$28/'Fixed data'!$C$7</f>
        <v>-6.4125817545273064E-2</v>
      </c>
      <c r="X36" s="34">
        <f>$K$28/'Fixed data'!$C$7</f>
        <v>-6.4125817545273064E-2</v>
      </c>
      <c r="Y36" s="34">
        <f>$K$28/'Fixed data'!$C$7</f>
        <v>-6.4125817545273064E-2</v>
      </c>
      <c r="Z36" s="34">
        <f>$K$28/'Fixed data'!$C$7</f>
        <v>-6.4125817545273064E-2</v>
      </c>
      <c r="AA36" s="34">
        <f>$K$28/'Fixed data'!$C$7</f>
        <v>-6.4125817545273064E-2</v>
      </c>
      <c r="AB36" s="34">
        <f>$K$28/'Fixed data'!$C$7</f>
        <v>-6.4125817545273064E-2</v>
      </c>
      <c r="AC36" s="34">
        <f>$K$28/'Fixed data'!$C$7</f>
        <v>-6.4125817545273064E-2</v>
      </c>
      <c r="AD36" s="34">
        <f>$K$28/'Fixed data'!$C$7</f>
        <v>-6.4125817545273064E-2</v>
      </c>
      <c r="AE36" s="34">
        <f>$K$28/'Fixed data'!$C$7</f>
        <v>-6.4125817545273064E-2</v>
      </c>
      <c r="AF36" s="34">
        <f>$K$28/'Fixed data'!$C$7</f>
        <v>-6.4125817545273064E-2</v>
      </c>
      <c r="AG36" s="34">
        <f>$K$28/'Fixed data'!$C$7</f>
        <v>-6.4125817545273064E-2</v>
      </c>
      <c r="AH36" s="34">
        <f>$K$28/'Fixed data'!$C$7</f>
        <v>-6.4125817545273064E-2</v>
      </c>
      <c r="AI36" s="34">
        <f>$K$28/'Fixed data'!$C$7</f>
        <v>-6.4125817545273064E-2</v>
      </c>
      <c r="AJ36" s="34">
        <f>$K$28/'Fixed data'!$C$7</f>
        <v>-6.4125817545273064E-2</v>
      </c>
      <c r="AK36" s="34">
        <f>$K$28/'Fixed data'!$C$7</f>
        <v>-6.4125817545273064E-2</v>
      </c>
      <c r="AL36" s="34">
        <f>$K$28/'Fixed data'!$C$7</f>
        <v>-6.4125817545273064E-2</v>
      </c>
      <c r="AM36" s="34">
        <f>$K$28/'Fixed data'!$C$7</f>
        <v>-6.4125817545273064E-2</v>
      </c>
      <c r="AN36" s="34">
        <f>$K$28/'Fixed data'!$C$7</f>
        <v>-6.4125817545273064E-2</v>
      </c>
      <c r="AO36" s="34">
        <f>$K$28/'Fixed data'!$C$7</f>
        <v>-6.4125817545273064E-2</v>
      </c>
      <c r="AP36" s="34">
        <f>$K$28/'Fixed data'!$C$7</f>
        <v>-6.4125817545273064E-2</v>
      </c>
      <c r="AQ36" s="34">
        <f>$K$28/'Fixed data'!$C$7</f>
        <v>-6.4125817545273064E-2</v>
      </c>
      <c r="AR36" s="34">
        <f>$K$28/'Fixed data'!$C$7</f>
        <v>-6.4125817545273064E-2</v>
      </c>
      <c r="AS36" s="34">
        <f>$K$28/'Fixed data'!$C$7</f>
        <v>-6.4125817545273064E-2</v>
      </c>
      <c r="AT36" s="34">
        <f>$K$28/'Fixed data'!$C$7</f>
        <v>-6.4125817545273064E-2</v>
      </c>
      <c r="AU36" s="34">
        <f>$K$28/'Fixed data'!$C$7</f>
        <v>-6.4125817545273064E-2</v>
      </c>
      <c r="AV36" s="34">
        <f>$K$28/'Fixed data'!$C$7</f>
        <v>-6.4125817545273064E-2</v>
      </c>
      <c r="AW36" s="34">
        <f>$K$28/'Fixed data'!$C$7</f>
        <v>-6.4125817545273064E-2</v>
      </c>
      <c r="AX36" s="34">
        <f>$K$28/'Fixed data'!$C$7</f>
        <v>-6.4125817545273064E-2</v>
      </c>
      <c r="AY36" s="34">
        <f>$K$28/'Fixed data'!$C$7</f>
        <v>-6.4125817545273064E-2</v>
      </c>
      <c r="AZ36" s="34">
        <f>$K$28/'Fixed data'!$C$7</f>
        <v>-6.4125817545273064E-2</v>
      </c>
      <c r="BA36" s="34">
        <f>$K$28/'Fixed data'!$C$7</f>
        <v>-6.4125817545273064E-2</v>
      </c>
      <c r="BB36" s="34">
        <f>$K$28/'Fixed data'!$C$7</f>
        <v>-6.4125817545273064E-2</v>
      </c>
      <c r="BC36" s="34">
        <f>$K$28/'Fixed data'!$C$7</f>
        <v>-6.4125817545273064E-2</v>
      </c>
      <c r="BD36" s="34">
        <f>$K$28/'Fixed data'!$C$7</f>
        <v>-6.4125817545273064E-2</v>
      </c>
    </row>
    <row r="37" spans="1:57" ht="16.5" hidden="1" customHeight="1" outlineLevel="1" x14ac:dyDescent="0.35">
      <c r="A37" s="115"/>
      <c r="B37" s="9" t="s">
        <v>33</v>
      </c>
      <c r="C37" s="11" t="s">
        <v>60</v>
      </c>
      <c r="D37" s="9" t="s">
        <v>40</v>
      </c>
      <c r="F37" s="34"/>
      <c r="G37" s="34"/>
      <c r="H37" s="34"/>
      <c r="I37" s="34"/>
      <c r="J37" s="34"/>
      <c r="K37" s="34"/>
      <c r="L37" s="34"/>
      <c r="M37" s="34">
        <f>$L$28/'Fixed data'!$C$7</f>
        <v>-5.9930188656469902E-2</v>
      </c>
      <c r="N37" s="34">
        <f>$L$28/'Fixed data'!$C$7</f>
        <v>-5.9930188656469902E-2</v>
      </c>
      <c r="O37" s="34">
        <f>$L$28/'Fixed data'!$C$7</f>
        <v>-5.9930188656469902E-2</v>
      </c>
      <c r="P37" s="34">
        <f>$L$28/'Fixed data'!$C$7</f>
        <v>-5.9930188656469902E-2</v>
      </c>
      <c r="Q37" s="34">
        <f>$L$28/'Fixed data'!$C$7</f>
        <v>-5.9930188656469902E-2</v>
      </c>
      <c r="R37" s="34">
        <f>$L$28/'Fixed data'!$C$7</f>
        <v>-5.9930188656469902E-2</v>
      </c>
      <c r="S37" s="34">
        <f>$L$28/'Fixed data'!$C$7</f>
        <v>-5.9930188656469902E-2</v>
      </c>
      <c r="T37" s="34">
        <f>$L$28/'Fixed data'!$C$7</f>
        <v>-5.9930188656469902E-2</v>
      </c>
      <c r="U37" s="34">
        <f>$L$28/'Fixed data'!$C$7</f>
        <v>-5.9930188656469902E-2</v>
      </c>
      <c r="V37" s="34">
        <f>$L$28/'Fixed data'!$C$7</f>
        <v>-5.9930188656469902E-2</v>
      </c>
      <c r="W37" s="34">
        <f>$L$28/'Fixed data'!$C$7</f>
        <v>-5.9930188656469902E-2</v>
      </c>
      <c r="X37" s="34">
        <f>$L$28/'Fixed data'!$C$7</f>
        <v>-5.9930188656469902E-2</v>
      </c>
      <c r="Y37" s="34">
        <f>$L$28/'Fixed data'!$C$7</f>
        <v>-5.9930188656469902E-2</v>
      </c>
      <c r="Z37" s="34">
        <f>$L$28/'Fixed data'!$C$7</f>
        <v>-5.9930188656469902E-2</v>
      </c>
      <c r="AA37" s="34">
        <f>$L$28/'Fixed data'!$C$7</f>
        <v>-5.9930188656469902E-2</v>
      </c>
      <c r="AB37" s="34">
        <f>$L$28/'Fixed data'!$C$7</f>
        <v>-5.9930188656469902E-2</v>
      </c>
      <c r="AC37" s="34">
        <f>$L$28/'Fixed data'!$C$7</f>
        <v>-5.9930188656469902E-2</v>
      </c>
      <c r="AD37" s="34">
        <f>$L$28/'Fixed data'!$C$7</f>
        <v>-5.9930188656469902E-2</v>
      </c>
      <c r="AE37" s="34">
        <f>$L$28/'Fixed data'!$C$7</f>
        <v>-5.9930188656469902E-2</v>
      </c>
      <c r="AF37" s="34">
        <f>$L$28/'Fixed data'!$C$7</f>
        <v>-5.9930188656469902E-2</v>
      </c>
      <c r="AG37" s="34">
        <f>$L$28/'Fixed data'!$C$7</f>
        <v>-5.9930188656469902E-2</v>
      </c>
      <c r="AH37" s="34">
        <f>$L$28/'Fixed data'!$C$7</f>
        <v>-5.9930188656469902E-2</v>
      </c>
      <c r="AI37" s="34">
        <f>$L$28/'Fixed data'!$C$7</f>
        <v>-5.9930188656469902E-2</v>
      </c>
      <c r="AJ37" s="34">
        <f>$L$28/'Fixed data'!$C$7</f>
        <v>-5.9930188656469902E-2</v>
      </c>
      <c r="AK37" s="34">
        <f>$L$28/'Fixed data'!$C$7</f>
        <v>-5.9930188656469902E-2</v>
      </c>
      <c r="AL37" s="34">
        <f>$L$28/'Fixed data'!$C$7</f>
        <v>-5.9930188656469902E-2</v>
      </c>
      <c r="AM37" s="34">
        <f>$L$28/'Fixed data'!$C$7</f>
        <v>-5.9930188656469902E-2</v>
      </c>
      <c r="AN37" s="34">
        <f>$L$28/'Fixed data'!$C$7</f>
        <v>-5.9930188656469902E-2</v>
      </c>
      <c r="AO37" s="34">
        <f>$L$28/'Fixed data'!$C$7</f>
        <v>-5.9930188656469902E-2</v>
      </c>
      <c r="AP37" s="34">
        <f>$L$28/'Fixed data'!$C$7</f>
        <v>-5.9930188656469902E-2</v>
      </c>
      <c r="AQ37" s="34">
        <f>$L$28/'Fixed data'!$C$7</f>
        <v>-5.9930188656469902E-2</v>
      </c>
      <c r="AR37" s="34">
        <f>$L$28/'Fixed data'!$C$7</f>
        <v>-5.9930188656469902E-2</v>
      </c>
      <c r="AS37" s="34">
        <f>$L$28/'Fixed data'!$C$7</f>
        <v>-5.9930188656469902E-2</v>
      </c>
      <c r="AT37" s="34">
        <f>$L$28/'Fixed data'!$C$7</f>
        <v>-5.9930188656469902E-2</v>
      </c>
      <c r="AU37" s="34">
        <f>$L$28/'Fixed data'!$C$7</f>
        <v>-5.9930188656469902E-2</v>
      </c>
      <c r="AV37" s="34">
        <f>$L$28/'Fixed data'!$C$7</f>
        <v>-5.9930188656469902E-2</v>
      </c>
      <c r="AW37" s="34">
        <f>$L$28/'Fixed data'!$C$7</f>
        <v>-5.9930188656469902E-2</v>
      </c>
      <c r="AX37" s="34">
        <f>$L$28/'Fixed data'!$C$7</f>
        <v>-5.9930188656469902E-2</v>
      </c>
      <c r="AY37" s="34">
        <f>$L$28/'Fixed data'!$C$7</f>
        <v>-5.9930188656469902E-2</v>
      </c>
      <c r="AZ37" s="34">
        <f>$L$28/'Fixed data'!$C$7</f>
        <v>-5.9930188656469902E-2</v>
      </c>
      <c r="BA37" s="34">
        <f>$L$28/'Fixed data'!$C$7</f>
        <v>-5.9930188656469902E-2</v>
      </c>
      <c r="BB37" s="34">
        <f>$L$28/'Fixed data'!$C$7</f>
        <v>-5.9930188656469902E-2</v>
      </c>
      <c r="BC37" s="34">
        <f>$L$28/'Fixed data'!$C$7</f>
        <v>-5.9930188656469902E-2</v>
      </c>
      <c r="BD37" s="34">
        <f>$L$28/'Fixed data'!$C$7</f>
        <v>-5.9930188656469902E-2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2.119030692621144E-2</v>
      </c>
      <c r="O38" s="34">
        <f>$M$28/'Fixed data'!$C$7</f>
        <v>2.119030692621144E-2</v>
      </c>
      <c r="P38" s="34">
        <f>$M$28/'Fixed data'!$C$7</f>
        <v>2.119030692621144E-2</v>
      </c>
      <c r="Q38" s="34">
        <f>$M$28/'Fixed data'!$C$7</f>
        <v>2.119030692621144E-2</v>
      </c>
      <c r="R38" s="34">
        <f>$M$28/'Fixed data'!$C$7</f>
        <v>2.119030692621144E-2</v>
      </c>
      <c r="S38" s="34">
        <f>$M$28/'Fixed data'!$C$7</f>
        <v>2.119030692621144E-2</v>
      </c>
      <c r="T38" s="34">
        <f>$M$28/'Fixed data'!$C$7</f>
        <v>2.119030692621144E-2</v>
      </c>
      <c r="U38" s="34">
        <f>$M$28/'Fixed data'!$C$7</f>
        <v>2.119030692621144E-2</v>
      </c>
      <c r="V38" s="34">
        <f>$M$28/'Fixed data'!$C$7</f>
        <v>2.119030692621144E-2</v>
      </c>
      <c r="W38" s="34">
        <f>$M$28/'Fixed data'!$C$7</f>
        <v>2.119030692621144E-2</v>
      </c>
      <c r="X38" s="34">
        <f>$M$28/'Fixed data'!$C$7</f>
        <v>2.119030692621144E-2</v>
      </c>
      <c r="Y38" s="34">
        <f>$M$28/'Fixed data'!$C$7</f>
        <v>2.119030692621144E-2</v>
      </c>
      <c r="Z38" s="34">
        <f>$M$28/'Fixed data'!$C$7</f>
        <v>2.119030692621144E-2</v>
      </c>
      <c r="AA38" s="34">
        <f>$M$28/'Fixed data'!$C$7</f>
        <v>2.119030692621144E-2</v>
      </c>
      <c r="AB38" s="34">
        <f>$M$28/'Fixed data'!$C$7</f>
        <v>2.119030692621144E-2</v>
      </c>
      <c r="AC38" s="34">
        <f>$M$28/'Fixed data'!$C$7</f>
        <v>2.119030692621144E-2</v>
      </c>
      <c r="AD38" s="34">
        <f>$M$28/'Fixed data'!$C$7</f>
        <v>2.119030692621144E-2</v>
      </c>
      <c r="AE38" s="34">
        <f>$M$28/'Fixed data'!$C$7</f>
        <v>2.119030692621144E-2</v>
      </c>
      <c r="AF38" s="34">
        <f>$M$28/'Fixed data'!$C$7</f>
        <v>2.119030692621144E-2</v>
      </c>
      <c r="AG38" s="34">
        <f>$M$28/'Fixed data'!$C$7</f>
        <v>2.119030692621144E-2</v>
      </c>
      <c r="AH38" s="34">
        <f>$M$28/'Fixed data'!$C$7</f>
        <v>2.119030692621144E-2</v>
      </c>
      <c r="AI38" s="34">
        <f>$M$28/'Fixed data'!$C$7</f>
        <v>2.119030692621144E-2</v>
      </c>
      <c r="AJ38" s="34">
        <f>$M$28/'Fixed data'!$C$7</f>
        <v>2.119030692621144E-2</v>
      </c>
      <c r="AK38" s="34">
        <f>$M$28/'Fixed data'!$C$7</f>
        <v>2.119030692621144E-2</v>
      </c>
      <c r="AL38" s="34">
        <f>$M$28/'Fixed data'!$C$7</f>
        <v>2.119030692621144E-2</v>
      </c>
      <c r="AM38" s="34">
        <f>$M$28/'Fixed data'!$C$7</f>
        <v>2.119030692621144E-2</v>
      </c>
      <c r="AN38" s="34">
        <f>$M$28/'Fixed data'!$C$7</f>
        <v>2.119030692621144E-2</v>
      </c>
      <c r="AO38" s="34">
        <f>$M$28/'Fixed data'!$C$7</f>
        <v>2.119030692621144E-2</v>
      </c>
      <c r="AP38" s="34">
        <f>$M$28/'Fixed data'!$C$7</f>
        <v>2.119030692621144E-2</v>
      </c>
      <c r="AQ38" s="34">
        <f>$M$28/'Fixed data'!$C$7</f>
        <v>2.119030692621144E-2</v>
      </c>
      <c r="AR38" s="34">
        <f>$M$28/'Fixed data'!$C$7</f>
        <v>2.119030692621144E-2</v>
      </c>
      <c r="AS38" s="34">
        <f>$M$28/'Fixed data'!$C$7</f>
        <v>2.119030692621144E-2</v>
      </c>
      <c r="AT38" s="34">
        <f>$M$28/'Fixed data'!$C$7</f>
        <v>2.119030692621144E-2</v>
      </c>
      <c r="AU38" s="34">
        <f>$M$28/'Fixed data'!$C$7</f>
        <v>2.119030692621144E-2</v>
      </c>
      <c r="AV38" s="34">
        <f>$M$28/'Fixed data'!$C$7</f>
        <v>2.119030692621144E-2</v>
      </c>
      <c r="AW38" s="34">
        <f>$M$28/'Fixed data'!$C$7</f>
        <v>2.119030692621144E-2</v>
      </c>
      <c r="AX38" s="34">
        <f>$M$28/'Fixed data'!$C$7</f>
        <v>2.119030692621144E-2</v>
      </c>
      <c r="AY38" s="34">
        <f>$M$28/'Fixed data'!$C$7</f>
        <v>2.119030692621144E-2</v>
      </c>
      <c r="AZ38" s="34">
        <f>$M$28/'Fixed data'!$C$7</f>
        <v>2.119030692621144E-2</v>
      </c>
      <c r="BA38" s="34">
        <f>$M$28/'Fixed data'!$C$7</f>
        <v>2.119030692621144E-2</v>
      </c>
      <c r="BB38" s="34">
        <f>$M$28/'Fixed data'!$C$7</f>
        <v>2.119030692621144E-2</v>
      </c>
      <c r="BC38" s="34">
        <f>$M$28/'Fixed data'!$C$7</f>
        <v>2.119030692621144E-2</v>
      </c>
      <c r="BD38" s="34">
        <f>$M$28/'Fixed data'!$C$7</f>
        <v>2.119030692621144E-2</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2.3223539239912321E-2</v>
      </c>
      <c r="P39" s="34">
        <f>$N$28/'Fixed data'!$C$7</f>
        <v>2.3223539239912321E-2</v>
      </c>
      <c r="Q39" s="34">
        <f>$N$28/'Fixed data'!$C$7</f>
        <v>2.3223539239912321E-2</v>
      </c>
      <c r="R39" s="34">
        <f>$N$28/'Fixed data'!$C$7</f>
        <v>2.3223539239912321E-2</v>
      </c>
      <c r="S39" s="34">
        <f>$N$28/'Fixed data'!$C$7</f>
        <v>2.3223539239912321E-2</v>
      </c>
      <c r="T39" s="34">
        <f>$N$28/'Fixed data'!$C$7</f>
        <v>2.3223539239912321E-2</v>
      </c>
      <c r="U39" s="34">
        <f>$N$28/'Fixed data'!$C$7</f>
        <v>2.3223539239912321E-2</v>
      </c>
      <c r="V39" s="34">
        <f>$N$28/'Fixed data'!$C$7</f>
        <v>2.3223539239912321E-2</v>
      </c>
      <c r="W39" s="34">
        <f>$N$28/'Fixed data'!$C$7</f>
        <v>2.3223539239912321E-2</v>
      </c>
      <c r="X39" s="34">
        <f>$N$28/'Fixed data'!$C$7</f>
        <v>2.3223539239912321E-2</v>
      </c>
      <c r="Y39" s="34">
        <f>$N$28/'Fixed data'!$C$7</f>
        <v>2.3223539239912321E-2</v>
      </c>
      <c r="Z39" s="34">
        <f>$N$28/'Fixed data'!$C$7</f>
        <v>2.3223539239912321E-2</v>
      </c>
      <c r="AA39" s="34">
        <f>$N$28/'Fixed data'!$C$7</f>
        <v>2.3223539239912321E-2</v>
      </c>
      <c r="AB39" s="34">
        <f>$N$28/'Fixed data'!$C$7</f>
        <v>2.3223539239912321E-2</v>
      </c>
      <c r="AC39" s="34">
        <f>$N$28/'Fixed data'!$C$7</f>
        <v>2.3223539239912321E-2</v>
      </c>
      <c r="AD39" s="34">
        <f>$N$28/'Fixed data'!$C$7</f>
        <v>2.3223539239912321E-2</v>
      </c>
      <c r="AE39" s="34">
        <f>$N$28/'Fixed data'!$C$7</f>
        <v>2.3223539239912321E-2</v>
      </c>
      <c r="AF39" s="34">
        <f>$N$28/'Fixed data'!$C$7</f>
        <v>2.3223539239912321E-2</v>
      </c>
      <c r="AG39" s="34">
        <f>$N$28/'Fixed data'!$C$7</f>
        <v>2.3223539239912321E-2</v>
      </c>
      <c r="AH39" s="34">
        <f>$N$28/'Fixed data'!$C$7</f>
        <v>2.3223539239912321E-2</v>
      </c>
      <c r="AI39" s="34">
        <f>$N$28/'Fixed data'!$C$7</f>
        <v>2.3223539239912321E-2</v>
      </c>
      <c r="AJ39" s="34">
        <f>$N$28/'Fixed data'!$C$7</f>
        <v>2.3223539239912321E-2</v>
      </c>
      <c r="AK39" s="34">
        <f>$N$28/'Fixed data'!$C$7</f>
        <v>2.3223539239912321E-2</v>
      </c>
      <c r="AL39" s="34">
        <f>$N$28/'Fixed data'!$C$7</f>
        <v>2.3223539239912321E-2</v>
      </c>
      <c r="AM39" s="34">
        <f>$N$28/'Fixed data'!$C$7</f>
        <v>2.3223539239912321E-2</v>
      </c>
      <c r="AN39" s="34">
        <f>$N$28/'Fixed data'!$C$7</f>
        <v>2.3223539239912321E-2</v>
      </c>
      <c r="AO39" s="34">
        <f>$N$28/'Fixed data'!$C$7</f>
        <v>2.3223539239912321E-2</v>
      </c>
      <c r="AP39" s="34">
        <f>$N$28/'Fixed data'!$C$7</f>
        <v>2.3223539239912321E-2</v>
      </c>
      <c r="AQ39" s="34">
        <f>$N$28/'Fixed data'!$C$7</f>
        <v>2.3223539239912321E-2</v>
      </c>
      <c r="AR39" s="34">
        <f>$N$28/'Fixed data'!$C$7</f>
        <v>2.3223539239912321E-2</v>
      </c>
      <c r="AS39" s="34">
        <f>$N$28/'Fixed data'!$C$7</f>
        <v>2.3223539239912321E-2</v>
      </c>
      <c r="AT39" s="34">
        <f>$N$28/'Fixed data'!$C$7</f>
        <v>2.3223539239912321E-2</v>
      </c>
      <c r="AU39" s="34">
        <f>$N$28/'Fixed data'!$C$7</f>
        <v>2.3223539239912321E-2</v>
      </c>
      <c r="AV39" s="34">
        <f>$N$28/'Fixed data'!$C$7</f>
        <v>2.3223539239912321E-2</v>
      </c>
      <c r="AW39" s="34">
        <f>$N$28/'Fixed data'!$C$7</f>
        <v>2.3223539239912321E-2</v>
      </c>
      <c r="AX39" s="34">
        <f>$N$28/'Fixed data'!$C$7</f>
        <v>2.3223539239912321E-2</v>
      </c>
      <c r="AY39" s="34">
        <f>$N$28/'Fixed data'!$C$7</f>
        <v>2.3223539239912321E-2</v>
      </c>
      <c r="AZ39" s="34">
        <f>$N$28/'Fixed data'!$C$7</f>
        <v>2.3223539239912321E-2</v>
      </c>
      <c r="BA39" s="34">
        <f>$N$28/'Fixed data'!$C$7</f>
        <v>2.3223539239912321E-2</v>
      </c>
      <c r="BB39" s="34">
        <f>$N$28/'Fixed data'!$C$7</f>
        <v>2.3223539239912321E-2</v>
      </c>
      <c r="BC39" s="34">
        <f>$N$28/'Fixed data'!$C$7</f>
        <v>2.3223539239912321E-2</v>
      </c>
      <c r="BD39" s="34">
        <f>$N$28/'Fixed data'!$C$7</f>
        <v>2.3223539239912321E-2</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2.4999218061797432E-2</v>
      </c>
      <c r="Q40" s="34">
        <f>$O$28/'Fixed data'!$C$7</f>
        <v>2.4999218061797432E-2</v>
      </c>
      <c r="R40" s="34">
        <f>$O$28/'Fixed data'!$C$7</f>
        <v>2.4999218061797432E-2</v>
      </c>
      <c r="S40" s="34">
        <f>$O$28/'Fixed data'!$C$7</f>
        <v>2.4999218061797432E-2</v>
      </c>
      <c r="T40" s="34">
        <f>$O$28/'Fixed data'!$C$7</f>
        <v>2.4999218061797432E-2</v>
      </c>
      <c r="U40" s="34">
        <f>$O$28/'Fixed data'!$C$7</f>
        <v>2.4999218061797432E-2</v>
      </c>
      <c r="V40" s="34">
        <f>$O$28/'Fixed data'!$C$7</f>
        <v>2.4999218061797432E-2</v>
      </c>
      <c r="W40" s="34">
        <f>$O$28/'Fixed data'!$C$7</f>
        <v>2.4999218061797432E-2</v>
      </c>
      <c r="X40" s="34">
        <f>$O$28/'Fixed data'!$C$7</f>
        <v>2.4999218061797432E-2</v>
      </c>
      <c r="Y40" s="34">
        <f>$O$28/'Fixed data'!$C$7</f>
        <v>2.4999218061797432E-2</v>
      </c>
      <c r="Z40" s="34">
        <f>$O$28/'Fixed data'!$C$7</f>
        <v>2.4999218061797432E-2</v>
      </c>
      <c r="AA40" s="34">
        <f>$O$28/'Fixed data'!$C$7</f>
        <v>2.4999218061797432E-2</v>
      </c>
      <c r="AB40" s="34">
        <f>$O$28/'Fixed data'!$C$7</f>
        <v>2.4999218061797432E-2</v>
      </c>
      <c r="AC40" s="34">
        <f>$O$28/'Fixed data'!$C$7</f>
        <v>2.4999218061797432E-2</v>
      </c>
      <c r="AD40" s="34">
        <f>$O$28/'Fixed data'!$C$7</f>
        <v>2.4999218061797432E-2</v>
      </c>
      <c r="AE40" s="34">
        <f>$O$28/'Fixed data'!$C$7</f>
        <v>2.4999218061797432E-2</v>
      </c>
      <c r="AF40" s="34">
        <f>$O$28/'Fixed data'!$C$7</f>
        <v>2.4999218061797432E-2</v>
      </c>
      <c r="AG40" s="34">
        <f>$O$28/'Fixed data'!$C$7</f>
        <v>2.4999218061797432E-2</v>
      </c>
      <c r="AH40" s="34">
        <f>$O$28/'Fixed data'!$C$7</f>
        <v>2.4999218061797432E-2</v>
      </c>
      <c r="AI40" s="34">
        <f>$O$28/'Fixed data'!$C$7</f>
        <v>2.4999218061797432E-2</v>
      </c>
      <c r="AJ40" s="34">
        <f>$O$28/'Fixed data'!$C$7</f>
        <v>2.4999218061797432E-2</v>
      </c>
      <c r="AK40" s="34">
        <f>$O$28/'Fixed data'!$C$7</f>
        <v>2.4999218061797432E-2</v>
      </c>
      <c r="AL40" s="34">
        <f>$O$28/'Fixed data'!$C$7</f>
        <v>2.4999218061797432E-2</v>
      </c>
      <c r="AM40" s="34">
        <f>$O$28/'Fixed data'!$C$7</f>
        <v>2.4999218061797432E-2</v>
      </c>
      <c r="AN40" s="34">
        <f>$O$28/'Fixed data'!$C$7</f>
        <v>2.4999218061797432E-2</v>
      </c>
      <c r="AO40" s="34">
        <f>$O$28/'Fixed data'!$C$7</f>
        <v>2.4999218061797432E-2</v>
      </c>
      <c r="AP40" s="34">
        <f>$O$28/'Fixed data'!$C$7</f>
        <v>2.4999218061797432E-2</v>
      </c>
      <c r="AQ40" s="34">
        <f>$O$28/'Fixed data'!$C$7</f>
        <v>2.4999218061797432E-2</v>
      </c>
      <c r="AR40" s="34">
        <f>$O$28/'Fixed data'!$C$7</f>
        <v>2.4999218061797432E-2</v>
      </c>
      <c r="AS40" s="34">
        <f>$O$28/'Fixed data'!$C$7</f>
        <v>2.4999218061797432E-2</v>
      </c>
      <c r="AT40" s="34">
        <f>$O$28/'Fixed data'!$C$7</f>
        <v>2.4999218061797432E-2</v>
      </c>
      <c r="AU40" s="34">
        <f>$O$28/'Fixed data'!$C$7</f>
        <v>2.4999218061797432E-2</v>
      </c>
      <c r="AV40" s="34">
        <f>$O$28/'Fixed data'!$C$7</f>
        <v>2.4999218061797432E-2</v>
      </c>
      <c r="AW40" s="34">
        <f>$O$28/'Fixed data'!$C$7</f>
        <v>2.4999218061797432E-2</v>
      </c>
      <c r="AX40" s="34">
        <f>$O$28/'Fixed data'!$C$7</f>
        <v>2.4999218061797432E-2</v>
      </c>
      <c r="AY40" s="34">
        <f>$O$28/'Fixed data'!$C$7</f>
        <v>2.4999218061797432E-2</v>
      </c>
      <c r="AZ40" s="34">
        <f>$O$28/'Fixed data'!$C$7</f>
        <v>2.4999218061797432E-2</v>
      </c>
      <c r="BA40" s="34">
        <f>$O$28/'Fixed data'!$C$7</f>
        <v>2.4999218061797432E-2</v>
      </c>
      <c r="BB40" s="34">
        <f>$O$28/'Fixed data'!$C$7</f>
        <v>2.4999218061797432E-2</v>
      </c>
      <c r="BC40" s="34">
        <f>$O$28/'Fixed data'!$C$7</f>
        <v>2.4999218061797432E-2</v>
      </c>
      <c r="BD40" s="34">
        <f>$O$28/'Fixed data'!$C$7</f>
        <v>2.4999218061797432E-2</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2.6491212065757812E-2</v>
      </c>
      <c r="R41" s="34">
        <f>$P$28/'Fixed data'!$C$7</f>
        <v>2.6491212065757812E-2</v>
      </c>
      <c r="S41" s="34">
        <f>$P$28/'Fixed data'!$C$7</f>
        <v>2.6491212065757812E-2</v>
      </c>
      <c r="T41" s="34">
        <f>$P$28/'Fixed data'!$C$7</f>
        <v>2.6491212065757812E-2</v>
      </c>
      <c r="U41" s="34">
        <f>$P$28/'Fixed data'!$C$7</f>
        <v>2.6491212065757812E-2</v>
      </c>
      <c r="V41" s="34">
        <f>$P$28/'Fixed data'!$C$7</f>
        <v>2.6491212065757812E-2</v>
      </c>
      <c r="W41" s="34">
        <f>$P$28/'Fixed data'!$C$7</f>
        <v>2.6491212065757812E-2</v>
      </c>
      <c r="X41" s="34">
        <f>$P$28/'Fixed data'!$C$7</f>
        <v>2.6491212065757812E-2</v>
      </c>
      <c r="Y41" s="34">
        <f>$P$28/'Fixed data'!$C$7</f>
        <v>2.6491212065757812E-2</v>
      </c>
      <c r="Z41" s="34">
        <f>$P$28/'Fixed data'!$C$7</f>
        <v>2.6491212065757812E-2</v>
      </c>
      <c r="AA41" s="34">
        <f>$P$28/'Fixed data'!$C$7</f>
        <v>2.6491212065757812E-2</v>
      </c>
      <c r="AB41" s="34">
        <f>$P$28/'Fixed data'!$C$7</f>
        <v>2.6491212065757812E-2</v>
      </c>
      <c r="AC41" s="34">
        <f>$P$28/'Fixed data'!$C$7</f>
        <v>2.6491212065757812E-2</v>
      </c>
      <c r="AD41" s="34">
        <f>$P$28/'Fixed data'!$C$7</f>
        <v>2.6491212065757812E-2</v>
      </c>
      <c r="AE41" s="34">
        <f>$P$28/'Fixed data'!$C$7</f>
        <v>2.6491212065757812E-2</v>
      </c>
      <c r="AF41" s="34">
        <f>$P$28/'Fixed data'!$C$7</f>
        <v>2.6491212065757812E-2</v>
      </c>
      <c r="AG41" s="34">
        <f>$P$28/'Fixed data'!$C$7</f>
        <v>2.6491212065757812E-2</v>
      </c>
      <c r="AH41" s="34">
        <f>$P$28/'Fixed data'!$C$7</f>
        <v>2.6491212065757812E-2</v>
      </c>
      <c r="AI41" s="34">
        <f>$P$28/'Fixed data'!$C$7</f>
        <v>2.6491212065757812E-2</v>
      </c>
      <c r="AJ41" s="34">
        <f>$P$28/'Fixed data'!$C$7</f>
        <v>2.6491212065757812E-2</v>
      </c>
      <c r="AK41" s="34">
        <f>$P$28/'Fixed data'!$C$7</f>
        <v>2.6491212065757812E-2</v>
      </c>
      <c r="AL41" s="34">
        <f>$P$28/'Fixed data'!$C$7</f>
        <v>2.6491212065757812E-2</v>
      </c>
      <c r="AM41" s="34">
        <f>$P$28/'Fixed data'!$C$7</f>
        <v>2.6491212065757812E-2</v>
      </c>
      <c r="AN41" s="34">
        <f>$P$28/'Fixed data'!$C$7</f>
        <v>2.6491212065757812E-2</v>
      </c>
      <c r="AO41" s="34">
        <f>$P$28/'Fixed data'!$C$7</f>
        <v>2.6491212065757812E-2</v>
      </c>
      <c r="AP41" s="34">
        <f>$P$28/'Fixed data'!$C$7</f>
        <v>2.6491212065757812E-2</v>
      </c>
      <c r="AQ41" s="34">
        <f>$P$28/'Fixed data'!$C$7</f>
        <v>2.6491212065757812E-2</v>
      </c>
      <c r="AR41" s="34">
        <f>$P$28/'Fixed data'!$C$7</f>
        <v>2.6491212065757812E-2</v>
      </c>
      <c r="AS41" s="34">
        <f>$P$28/'Fixed data'!$C$7</f>
        <v>2.6491212065757812E-2</v>
      </c>
      <c r="AT41" s="34">
        <f>$P$28/'Fixed data'!$C$7</f>
        <v>2.6491212065757812E-2</v>
      </c>
      <c r="AU41" s="34">
        <f>$P$28/'Fixed data'!$C$7</f>
        <v>2.6491212065757812E-2</v>
      </c>
      <c r="AV41" s="34">
        <f>$P$28/'Fixed data'!$C$7</f>
        <v>2.6491212065757812E-2</v>
      </c>
      <c r="AW41" s="34">
        <f>$P$28/'Fixed data'!$C$7</f>
        <v>2.6491212065757812E-2</v>
      </c>
      <c r="AX41" s="34">
        <f>$P$28/'Fixed data'!$C$7</f>
        <v>2.6491212065757812E-2</v>
      </c>
      <c r="AY41" s="34">
        <f>$P$28/'Fixed data'!$C$7</f>
        <v>2.6491212065757812E-2</v>
      </c>
      <c r="AZ41" s="34">
        <f>$P$28/'Fixed data'!$C$7</f>
        <v>2.6491212065757812E-2</v>
      </c>
      <c r="BA41" s="34">
        <f>$P$28/'Fixed data'!$C$7</f>
        <v>2.6491212065757812E-2</v>
      </c>
      <c r="BB41" s="34">
        <f>$P$28/'Fixed data'!$C$7</f>
        <v>2.6491212065757812E-2</v>
      </c>
      <c r="BC41" s="34">
        <f>$P$28/'Fixed data'!$C$7</f>
        <v>2.6491212065757812E-2</v>
      </c>
      <c r="BD41" s="34">
        <f>$P$28/'Fixed data'!$C$7</f>
        <v>2.6491212065757812E-2</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2.7743272940471131E-2</v>
      </c>
      <c r="S42" s="34">
        <f>$Q$28/'Fixed data'!$C$7</f>
        <v>2.7743272940471131E-2</v>
      </c>
      <c r="T42" s="34">
        <f>$Q$28/'Fixed data'!$C$7</f>
        <v>2.7743272940471131E-2</v>
      </c>
      <c r="U42" s="34">
        <f>$Q$28/'Fixed data'!$C$7</f>
        <v>2.7743272940471131E-2</v>
      </c>
      <c r="V42" s="34">
        <f>$Q$28/'Fixed data'!$C$7</f>
        <v>2.7743272940471131E-2</v>
      </c>
      <c r="W42" s="34">
        <f>$Q$28/'Fixed data'!$C$7</f>
        <v>2.7743272940471131E-2</v>
      </c>
      <c r="X42" s="34">
        <f>$Q$28/'Fixed data'!$C$7</f>
        <v>2.7743272940471131E-2</v>
      </c>
      <c r="Y42" s="34">
        <f>$Q$28/'Fixed data'!$C$7</f>
        <v>2.7743272940471131E-2</v>
      </c>
      <c r="Z42" s="34">
        <f>$Q$28/'Fixed data'!$C$7</f>
        <v>2.7743272940471131E-2</v>
      </c>
      <c r="AA42" s="34">
        <f>$Q$28/'Fixed data'!$C$7</f>
        <v>2.7743272940471131E-2</v>
      </c>
      <c r="AB42" s="34">
        <f>$Q$28/'Fixed data'!$C$7</f>
        <v>2.7743272940471131E-2</v>
      </c>
      <c r="AC42" s="34">
        <f>$Q$28/'Fixed data'!$C$7</f>
        <v>2.7743272940471131E-2</v>
      </c>
      <c r="AD42" s="34">
        <f>$Q$28/'Fixed data'!$C$7</f>
        <v>2.7743272940471131E-2</v>
      </c>
      <c r="AE42" s="34">
        <f>$Q$28/'Fixed data'!$C$7</f>
        <v>2.7743272940471131E-2</v>
      </c>
      <c r="AF42" s="34">
        <f>$Q$28/'Fixed data'!$C$7</f>
        <v>2.7743272940471131E-2</v>
      </c>
      <c r="AG42" s="34">
        <f>$Q$28/'Fixed data'!$C$7</f>
        <v>2.7743272940471131E-2</v>
      </c>
      <c r="AH42" s="34">
        <f>$Q$28/'Fixed data'!$C$7</f>
        <v>2.7743272940471131E-2</v>
      </c>
      <c r="AI42" s="34">
        <f>$Q$28/'Fixed data'!$C$7</f>
        <v>2.7743272940471131E-2</v>
      </c>
      <c r="AJ42" s="34">
        <f>$Q$28/'Fixed data'!$C$7</f>
        <v>2.7743272940471131E-2</v>
      </c>
      <c r="AK42" s="34">
        <f>$Q$28/'Fixed data'!$C$7</f>
        <v>2.7743272940471131E-2</v>
      </c>
      <c r="AL42" s="34">
        <f>$Q$28/'Fixed data'!$C$7</f>
        <v>2.7743272940471131E-2</v>
      </c>
      <c r="AM42" s="34">
        <f>$Q$28/'Fixed data'!$C$7</f>
        <v>2.7743272940471131E-2</v>
      </c>
      <c r="AN42" s="34">
        <f>$Q$28/'Fixed data'!$C$7</f>
        <v>2.7743272940471131E-2</v>
      </c>
      <c r="AO42" s="34">
        <f>$Q$28/'Fixed data'!$C$7</f>
        <v>2.7743272940471131E-2</v>
      </c>
      <c r="AP42" s="34">
        <f>$Q$28/'Fixed data'!$C$7</f>
        <v>2.7743272940471131E-2</v>
      </c>
      <c r="AQ42" s="34">
        <f>$Q$28/'Fixed data'!$C$7</f>
        <v>2.7743272940471131E-2</v>
      </c>
      <c r="AR42" s="34">
        <f>$Q$28/'Fixed data'!$C$7</f>
        <v>2.7743272940471131E-2</v>
      </c>
      <c r="AS42" s="34">
        <f>$Q$28/'Fixed data'!$C$7</f>
        <v>2.7743272940471131E-2</v>
      </c>
      <c r="AT42" s="34">
        <f>$Q$28/'Fixed data'!$C$7</f>
        <v>2.7743272940471131E-2</v>
      </c>
      <c r="AU42" s="34">
        <f>$Q$28/'Fixed data'!$C$7</f>
        <v>2.7743272940471131E-2</v>
      </c>
      <c r="AV42" s="34">
        <f>$Q$28/'Fixed data'!$C$7</f>
        <v>2.7743272940471131E-2</v>
      </c>
      <c r="AW42" s="34">
        <f>$Q$28/'Fixed data'!$C$7</f>
        <v>2.7743272940471131E-2</v>
      </c>
      <c r="AX42" s="34">
        <f>$Q$28/'Fixed data'!$C$7</f>
        <v>2.7743272940471131E-2</v>
      </c>
      <c r="AY42" s="34">
        <f>$Q$28/'Fixed data'!$C$7</f>
        <v>2.7743272940471131E-2</v>
      </c>
      <c r="AZ42" s="34">
        <f>$Q$28/'Fixed data'!$C$7</f>
        <v>2.7743272940471131E-2</v>
      </c>
      <c r="BA42" s="34">
        <f>$Q$28/'Fixed data'!$C$7</f>
        <v>2.7743272940471131E-2</v>
      </c>
      <c r="BB42" s="34">
        <f>$Q$28/'Fixed data'!$C$7</f>
        <v>2.7743272940471131E-2</v>
      </c>
      <c r="BC42" s="34">
        <f>$Q$28/'Fixed data'!$C$7</f>
        <v>2.7743272940471131E-2</v>
      </c>
      <c r="BD42" s="34">
        <f>$Q$28/'Fixed data'!$C$7</f>
        <v>2.7743272940471131E-2</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2.878071808196319E-2</v>
      </c>
      <c r="T43" s="34">
        <f>$R$28/'Fixed data'!$C$7</f>
        <v>2.878071808196319E-2</v>
      </c>
      <c r="U43" s="34">
        <f>$R$28/'Fixed data'!$C$7</f>
        <v>2.878071808196319E-2</v>
      </c>
      <c r="V43" s="34">
        <f>$R$28/'Fixed data'!$C$7</f>
        <v>2.878071808196319E-2</v>
      </c>
      <c r="W43" s="34">
        <f>$R$28/'Fixed data'!$C$7</f>
        <v>2.878071808196319E-2</v>
      </c>
      <c r="X43" s="34">
        <f>$R$28/'Fixed data'!$C$7</f>
        <v>2.878071808196319E-2</v>
      </c>
      <c r="Y43" s="34">
        <f>$R$28/'Fixed data'!$C$7</f>
        <v>2.878071808196319E-2</v>
      </c>
      <c r="Z43" s="34">
        <f>$R$28/'Fixed data'!$C$7</f>
        <v>2.878071808196319E-2</v>
      </c>
      <c r="AA43" s="34">
        <f>$R$28/'Fixed data'!$C$7</f>
        <v>2.878071808196319E-2</v>
      </c>
      <c r="AB43" s="34">
        <f>$R$28/'Fixed data'!$C$7</f>
        <v>2.878071808196319E-2</v>
      </c>
      <c r="AC43" s="34">
        <f>$R$28/'Fixed data'!$C$7</f>
        <v>2.878071808196319E-2</v>
      </c>
      <c r="AD43" s="34">
        <f>$R$28/'Fixed data'!$C$7</f>
        <v>2.878071808196319E-2</v>
      </c>
      <c r="AE43" s="34">
        <f>$R$28/'Fixed data'!$C$7</f>
        <v>2.878071808196319E-2</v>
      </c>
      <c r="AF43" s="34">
        <f>$R$28/'Fixed data'!$C$7</f>
        <v>2.878071808196319E-2</v>
      </c>
      <c r="AG43" s="34">
        <f>$R$28/'Fixed data'!$C$7</f>
        <v>2.878071808196319E-2</v>
      </c>
      <c r="AH43" s="34">
        <f>$R$28/'Fixed data'!$C$7</f>
        <v>2.878071808196319E-2</v>
      </c>
      <c r="AI43" s="34">
        <f>$R$28/'Fixed data'!$C$7</f>
        <v>2.878071808196319E-2</v>
      </c>
      <c r="AJ43" s="34">
        <f>$R$28/'Fixed data'!$C$7</f>
        <v>2.878071808196319E-2</v>
      </c>
      <c r="AK43" s="34">
        <f>$R$28/'Fixed data'!$C$7</f>
        <v>2.878071808196319E-2</v>
      </c>
      <c r="AL43" s="34">
        <f>$R$28/'Fixed data'!$C$7</f>
        <v>2.878071808196319E-2</v>
      </c>
      <c r="AM43" s="34">
        <f>$R$28/'Fixed data'!$C$7</f>
        <v>2.878071808196319E-2</v>
      </c>
      <c r="AN43" s="34">
        <f>$R$28/'Fixed data'!$C$7</f>
        <v>2.878071808196319E-2</v>
      </c>
      <c r="AO43" s="34">
        <f>$R$28/'Fixed data'!$C$7</f>
        <v>2.878071808196319E-2</v>
      </c>
      <c r="AP43" s="34">
        <f>$R$28/'Fixed data'!$C$7</f>
        <v>2.878071808196319E-2</v>
      </c>
      <c r="AQ43" s="34">
        <f>$R$28/'Fixed data'!$C$7</f>
        <v>2.878071808196319E-2</v>
      </c>
      <c r="AR43" s="34">
        <f>$R$28/'Fixed data'!$C$7</f>
        <v>2.878071808196319E-2</v>
      </c>
      <c r="AS43" s="34">
        <f>$R$28/'Fixed data'!$C$7</f>
        <v>2.878071808196319E-2</v>
      </c>
      <c r="AT43" s="34">
        <f>$R$28/'Fixed data'!$C$7</f>
        <v>2.878071808196319E-2</v>
      </c>
      <c r="AU43" s="34">
        <f>$R$28/'Fixed data'!$C$7</f>
        <v>2.878071808196319E-2</v>
      </c>
      <c r="AV43" s="34">
        <f>$R$28/'Fixed data'!$C$7</f>
        <v>2.878071808196319E-2</v>
      </c>
      <c r="AW43" s="34">
        <f>$R$28/'Fixed data'!$C$7</f>
        <v>2.878071808196319E-2</v>
      </c>
      <c r="AX43" s="34">
        <f>$R$28/'Fixed data'!$C$7</f>
        <v>2.878071808196319E-2</v>
      </c>
      <c r="AY43" s="34">
        <f>$R$28/'Fixed data'!$C$7</f>
        <v>2.878071808196319E-2</v>
      </c>
      <c r="AZ43" s="34">
        <f>$R$28/'Fixed data'!$C$7</f>
        <v>2.878071808196319E-2</v>
      </c>
      <c r="BA43" s="34">
        <f>$R$28/'Fixed data'!$C$7</f>
        <v>2.878071808196319E-2</v>
      </c>
      <c r="BB43" s="34">
        <f>$R$28/'Fixed data'!$C$7</f>
        <v>2.878071808196319E-2</v>
      </c>
      <c r="BC43" s="34">
        <f>$R$28/'Fixed data'!$C$7</f>
        <v>2.878071808196319E-2</v>
      </c>
      <c r="BD43" s="34">
        <f>$R$28/'Fixed data'!$C$7</f>
        <v>2.878071808196319E-2</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2.9494207951762268E-2</v>
      </c>
      <c r="U44" s="34">
        <f>$S$28/'Fixed data'!$C$7</f>
        <v>2.9494207951762268E-2</v>
      </c>
      <c r="V44" s="34">
        <f>$S$28/'Fixed data'!$C$7</f>
        <v>2.9494207951762268E-2</v>
      </c>
      <c r="W44" s="34">
        <f>$S$28/'Fixed data'!$C$7</f>
        <v>2.9494207951762268E-2</v>
      </c>
      <c r="X44" s="34">
        <f>$S$28/'Fixed data'!$C$7</f>
        <v>2.9494207951762268E-2</v>
      </c>
      <c r="Y44" s="34">
        <f>$S$28/'Fixed data'!$C$7</f>
        <v>2.9494207951762268E-2</v>
      </c>
      <c r="Z44" s="34">
        <f>$S$28/'Fixed data'!$C$7</f>
        <v>2.9494207951762268E-2</v>
      </c>
      <c r="AA44" s="34">
        <f>$S$28/'Fixed data'!$C$7</f>
        <v>2.9494207951762268E-2</v>
      </c>
      <c r="AB44" s="34">
        <f>$S$28/'Fixed data'!$C$7</f>
        <v>2.9494207951762268E-2</v>
      </c>
      <c r="AC44" s="34">
        <f>$S$28/'Fixed data'!$C$7</f>
        <v>2.9494207951762268E-2</v>
      </c>
      <c r="AD44" s="34">
        <f>$S$28/'Fixed data'!$C$7</f>
        <v>2.9494207951762268E-2</v>
      </c>
      <c r="AE44" s="34">
        <f>$S$28/'Fixed data'!$C$7</f>
        <v>2.9494207951762268E-2</v>
      </c>
      <c r="AF44" s="34">
        <f>$S$28/'Fixed data'!$C$7</f>
        <v>2.9494207951762268E-2</v>
      </c>
      <c r="AG44" s="34">
        <f>$S$28/'Fixed data'!$C$7</f>
        <v>2.9494207951762268E-2</v>
      </c>
      <c r="AH44" s="34">
        <f>$S$28/'Fixed data'!$C$7</f>
        <v>2.9494207951762268E-2</v>
      </c>
      <c r="AI44" s="34">
        <f>$S$28/'Fixed data'!$C$7</f>
        <v>2.9494207951762268E-2</v>
      </c>
      <c r="AJ44" s="34">
        <f>$S$28/'Fixed data'!$C$7</f>
        <v>2.9494207951762268E-2</v>
      </c>
      <c r="AK44" s="34">
        <f>$S$28/'Fixed data'!$C$7</f>
        <v>2.9494207951762268E-2</v>
      </c>
      <c r="AL44" s="34">
        <f>$S$28/'Fixed data'!$C$7</f>
        <v>2.9494207951762268E-2</v>
      </c>
      <c r="AM44" s="34">
        <f>$S$28/'Fixed data'!$C$7</f>
        <v>2.9494207951762268E-2</v>
      </c>
      <c r="AN44" s="34">
        <f>$S$28/'Fixed data'!$C$7</f>
        <v>2.9494207951762268E-2</v>
      </c>
      <c r="AO44" s="34">
        <f>$S$28/'Fixed data'!$C$7</f>
        <v>2.9494207951762268E-2</v>
      </c>
      <c r="AP44" s="34">
        <f>$S$28/'Fixed data'!$C$7</f>
        <v>2.9494207951762268E-2</v>
      </c>
      <c r="AQ44" s="34">
        <f>$S$28/'Fixed data'!$C$7</f>
        <v>2.9494207951762268E-2</v>
      </c>
      <c r="AR44" s="34">
        <f>$S$28/'Fixed data'!$C$7</f>
        <v>2.9494207951762268E-2</v>
      </c>
      <c r="AS44" s="34">
        <f>$S$28/'Fixed data'!$C$7</f>
        <v>2.9494207951762268E-2</v>
      </c>
      <c r="AT44" s="34">
        <f>$S$28/'Fixed data'!$C$7</f>
        <v>2.9494207951762268E-2</v>
      </c>
      <c r="AU44" s="34">
        <f>$S$28/'Fixed data'!$C$7</f>
        <v>2.9494207951762268E-2</v>
      </c>
      <c r="AV44" s="34">
        <f>$S$28/'Fixed data'!$C$7</f>
        <v>2.9494207951762268E-2</v>
      </c>
      <c r="AW44" s="34">
        <f>$S$28/'Fixed data'!$C$7</f>
        <v>2.9494207951762268E-2</v>
      </c>
      <c r="AX44" s="34">
        <f>$S$28/'Fixed data'!$C$7</f>
        <v>2.9494207951762268E-2</v>
      </c>
      <c r="AY44" s="34">
        <f>$S$28/'Fixed data'!$C$7</f>
        <v>2.9494207951762268E-2</v>
      </c>
      <c r="AZ44" s="34">
        <f>$S$28/'Fixed data'!$C$7</f>
        <v>2.9494207951762268E-2</v>
      </c>
      <c r="BA44" s="34">
        <f>$S$28/'Fixed data'!$C$7</f>
        <v>2.9494207951762268E-2</v>
      </c>
      <c r="BB44" s="34">
        <f>$S$28/'Fixed data'!$C$7</f>
        <v>2.9494207951762268E-2</v>
      </c>
      <c r="BC44" s="34">
        <f>$S$28/'Fixed data'!$C$7</f>
        <v>2.9494207951762268E-2</v>
      </c>
      <c r="BD44" s="34">
        <f>$S$28/'Fixed data'!$C$7</f>
        <v>2.9494207951762268E-2</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3.0072263300053088E-2</v>
      </c>
      <c r="V45" s="34">
        <f>$T$28/'Fixed data'!$C$7</f>
        <v>3.0072263300053088E-2</v>
      </c>
      <c r="W45" s="34">
        <f>$T$28/'Fixed data'!$C$7</f>
        <v>3.0072263300053088E-2</v>
      </c>
      <c r="X45" s="34">
        <f>$T$28/'Fixed data'!$C$7</f>
        <v>3.0072263300053088E-2</v>
      </c>
      <c r="Y45" s="34">
        <f>$T$28/'Fixed data'!$C$7</f>
        <v>3.0072263300053088E-2</v>
      </c>
      <c r="Z45" s="34">
        <f>$T$28/'Fixed data'!$C$7</f>
        <v>3.0072263300053088E-2</v>
      </c>
      <c r="AA45" s="34">
        <f>$T$28/'Fixed data'!$C$7</f>
        <v>3.0072263300053088E-2</v>
      </c>
      <c r="AB45" s="34">
        <f>$T$28/'Fixed data'!$C$7</f>
        <v>3.0072263300053088E-2</v>
      </c>
      <c r="AC45" s="34">
        <f>$T$28/'Fixed data'!$C$7</f>
        <v>3.0072263300053088E-2</v>
      </c>
      <c r="AD45" s="34">
        <f>$T$28/'Fixed data'!$C$7</f>
        <v>3.0072263300053088E-2</v>
      </c>
      <c r="AE45" s="34">
        <f>$T$28/'Fixed data'!$C$7</f>
        <v>3.0072263300053088E-2</v>
      </c>
      <c r="AF45" s="34">
        <f>$T$28/'Fixed data'!$C$7</f>
        <v>3.0072263300053088E-2</v>
      </c>
      <c r="AG45" s="34">
        <f>$T$28/'Fixed data'!$C$7</f>
        <v>3.0072263300053088E-2</v>
      </c>
      <c r="AH45" s="34">
        <f>$T$28/'Fixed data'!$C$7</f>
        <v>3.0072263300053088E-2</v>
      </c>
      <c r="AI45" s="34">
        <f>$T$28/'Fixed data'!$C$7</f>
        <v>3.0072263300053088E-2</v>
      </c>
      <c r="AJ45" s="34">
        <f>$T$28/'Fixed data'!$C$7</f>
        <v>3.0072263300053088E-2</v>
      </c>
      <c r="AK45" s="34">
        <f>$T$28/'Fixed data'!$C$7</f>
        <v>3.0072263300053088E-2</v>
      </c>
      <c r="AL45" s="34">
        <f>$T$28/'Fixed data'!$C$7</f>
        <v>3.0072263300053088E-2</v>
      </c>
      <c r="AM45" s="34">
        <f>$T$28/'Fixed data'!$C$7</f>
        <v>3.0072263300053088E-2</v>
      </c>
      <c r="AN45" s="34">
        <f>$T$28/'Fixed data'!$C$7</f>
        <v>3.0072263300053088E-2</v>
      </c>
      <c r="AO45" s="34">
        <f>$T$28/'Fixed data'!$C$7</f>
        <v>3.0072263300053088E-2</v>
      </c>
      <c r="AP45" s="34">
        <f>$T$28/'Fixed data'!$C$7</f>
        <v>3.0072263300053088E-2</v>
      </c>
      <c r="AQ45" s="34">
        <f>$T$28/'Fixed data'!$C$7</f>
        <v>3.0072263300053088E-2</v>
      </c>
      <c r="AR45" s="34">
        <f>$T$28/'Fixed data'!$C$7</f>
        <v>3.0072263300053088E-2</v>
      </c>
      <c r="AS45" s="34">
        <f>$T$28/'Fixed data'!$C$7</f>
        <v>3.0072263300053088E-2</v>
      </c>
      <c r="AT45" s="34">
        <f>$T$28/'Fixed data'!$C$7</f>
        <v>3.0072263300053088E-2</v>
      </c>
      <c r="AU45" s="34">
        <f>$T$28/'Fixed data'!$C$7</f>
        <v>3.0072263300053088E-2</v>
      </c>
      <c r="AV45" s="34">
        <f>$T$28/'Fixed data'!$C$7</f>
        <v>3.0072263300053088E-2</v>
      </c>
      <c r="AW45" s="34">
        <f>$T$28/'Fixed data'!$C$7</f>
        <v>3.0072263300053088E-2</v>
      </c>
      <c r="AX45" s="34">
        <f>$T$28/'Fixed data'!$C$7</f>
        <v>3.0072263300053088E-2</v>
      </c>
      <c r="AY45" s="34">
        <f>$T$28/'Fixed data'!$C$7</f>
        <v>3.0072263300053088E-2</v>
      </c>
      <c r="AZ45" s="34">
        <f>$T$28/'Fixed data'!$C$7</f>
        <v>3.0072263300053088E-2</v>
      </c>
      <c r="BA45" s="34">
        <f>$T$28/'Fixed data'!$C$7</f>
        <v>3.0072263300053088E-2</v>
      </c>
      <c r="BB45" s="34">
        <f>$T$28/'Fixed data'!$C$7</f>
        <v>3.0072263300053088E-2</v>
      </c>
      <c r="BC45" s="34">
        <f>$T$28/'Fixed data'!$C$7</f>
        <v>3.0072263300053088E-2</v>
      </c>
      <c r="BD45" s="34">
        <f>$T$28/'Fixed data'!$C$7</f>
        <v>3.0072263300053088E-2</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3.0623159292281328E-2</v>
      </c>
      <c r="W46" s="34">
        <f>$U$28/'Fixed data'!$C$7</f>
        <v>3.0623159292281328E-2</v>
      </c>
      <c r="X46" s="34">
        <f>$U$28/'Fixed data'!$C$7</f>
        <v>3.0623159292281328E-2</v>
      </c>
      <c r="Y46" s="34">
        <f>$U$28/'Fixed data'!$C$7</f>
        <v>3.0623159292281328E-2</v>
      </c>
      <c r="Z46" s="34">
        <f>$U$28/'Fixed data'!$C$7</f>
        <v>3.0623159292281328E-2</v>
      </c>
      <c r="AA46" s="34">
        <f>$U$28/'Fixed data'!$C$7</f>
        <v>3.0623159292281328E-2</v>
      </c>
      <c r="AB46" s="34">
        <f>$U$28/'Fixed data'!$C$7</f>
        <v>3.0623159292281328E-2</v>
      </c>
      <c r="AC46" s="34">
        <f>$U$28/'Fixed data'!$C$7</f>
        <v>3.0623159292281328E-2</v>
      </c>
      <c r="AD46" s="34">
        <f>$U$28/'Fixed data'!$C$7</f>
        <v>3.0623159292281328E-2</v>
      </c>
      <c r="AE46" s="34">
        <f>$U$28/'Fixed data'!$C$7</f>
        <v>3.0623159292281328E-2</v>
      </c>
      <c r="AF46" s="34">
        <f>$U$28/'Fixed data'!$C$7</f>
        <v>3.0623159292281328E-2</v>
      </c>
      <c r="AG46" s="34">
        <f>$U$28/'Fixed data'!$C$7</f>
        <v>3.0623159292281328E-2</v>
      </c>
      <c r="AH46" s="34">
        <f>$U$28/'Fixed data'!$C$7</f>
        <v>3.0623159292281328E-2</v>
      </c>
      <c r="AI46" s="34">
        <f>$U$28/'Fixed data'!$C$7</f>
        <v>3.0623159292281328E-2</v>
      </c>
      <c r="AJ46" s="34">
        <f>$U$28/'Fixed data'!$C$7</f>
        <v>3.0623159292281328E-2</v>
      </c>
      <c r="AK46" s="34">
        <f>$U$28/'Fixed data'!$C$7</f>
        <v>3.0623159292281328E-2</v>
      </c>
      <c r="AL46" s="34">
        <f>$U$28/'Fixed data'!$C$7</f>
        <v>3.0623159292281328E-2</v>
      </c>
      <c r="AM46" s="34">
        <f>$U$28/'Fixed data'!$C$7</f>
        <v>3.0623159292281328E-2</v>
      </c>
      <c r="AN46" s="34">
        <f>$U$28/'Fixed data'!$C$7</f>
        <v>3.0623159292281328E-2</v>
      </c>
      <c r="AO46" s="34">
        <f>$U$28/'Fixed data'!$C$7</f>
        <v>3.0623159292281328E-2</v>
      </c>
      <c r="AP46" s="34">
        <f>$U$28/'Fixed data'!$C$7</f>
        <v>3.0623159292281328E-2</v>
      </c>
      <c r="AQ46" s="34">
        <f>$U$28/'Fixed data'!$C$7</f>
        <v>3.0623159292281328E-2</v>
      </c>
      <c r="AR46" s="34">
        <f>$U$28/'Fixed data'!$C$7</f>
        <v>3.0623159292281328E-2</v>
      </c>
      <c r="AS46" s="34">
        <f>$U$28/'Fixed data'!$C$7</f>
        <v>3.0623159292281328E-2</v>
      </c>
      <c r="AT46" s="34">
        <f>$U$28/'Fixed data'!$C$7</f>
        <v>3.0623159292281328E-2</v>
      </c>
      <c r="AU46" s="34">
        <f>$U$28/'Fixed data'!$C$7</f>
        <v>3.0623159292281328E-2</v>
      </c>
      <c r="AV46" s="34">
        <f>$U$28/'Fixed data'!$C$7</f>
        <v>3.0623159292281328E-2</v>
      </c>
      <c r="AW46" s="34">
        <f>$U$28/'Fixed data'!$C$7</f>
        <v>3.0623159292281328E-2</v>
      </c>
      <c r="AX46" s="34">
        <f>$U$28/'Fixed data'!$C$7</f>
        <v>3.0623159292281328E-2</v>
      </c>
      <c r="AY46" s="34">
        <f>$U$28/'Fixed data'!$C$7</f>
        <v>3.0623159292281328E-2</v>
      </c>
      <c r="AZ46" s="34">
        <f>$U$28/'Fixed data'!$C$7</f>
        <v>3.0623159292281328E-2</v>
      </c>
      <c r="BA46" s="34">
        <f>$U$28/'Fixed data'!$C$7</f>
        <v>3.0623159292281328E-2</v>
      </c>
      <c r="BB46" s="34">
        <f>$U$28/'Fixed data'!$C$7</f>
        <v>3.0623159292281328E-2</v>
      </c>
      <c r="BC46" s="34">
        <f>$U$28/'Fixed data'!$C$7</f>
        <v>3.0623159292281328E-2</v>
      </c>
      <c r="BD46" s="34">
        <f>$U$28/'Fixed data'!$C$7</f>
        <v>3.0623159292281328E-2</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3.083460958901095E-2</v>
      </c>
      <c r="X47" s="34">
        <f>$V$28/'Fixed data'!$C$7</f>
        <v>3.083460958901095E-2</v>
      </c>
      <c r="Y47" s="34">
        <f>$V$28/'Fixed data'!$C$7</f>
        <v>3.083460958901095E-2</v>
      </c>
      <c r="Z47" s="34">
        <f>$V$28/'Fixed data'!$C$7</f>
        <v>3.083460958901095E-2</v>
      </c>
      <c r="AA47" s="34">
        <f>$V$28/'Fixed data'!$C$7</f>
        <v>3.083460958901095E-2</v>
      </c>
      <c r="AB47" s="34">
        <f>$V$28/'Fixed data'!$C$7</f>
        <v>3.083460958901095E-2</v>
      </c>
      <c r="AC47" s="34">
        <f>$V$28/'Fixed data'!$C$7</f>
        <v>3.083460958901095E-2</v>
      </c>
      <c r="AD47" s="34">
        <f>$V$28/'Fixed data'!$C$7</f>
        <v>3.083460958901095E-2</v>
      </c>
      <c r="AE47" s="34">
        <f>$V$28/'Fixed data'!$C$7</f>
        <v>3.083460958901095E-2</v>
      </c>
      <c r="AF47" s="34">
        <f>$V$28/'Fixed data'!$C$7</f>
        <v>3.083460958901095E-2</v>
      </c>
      <c r="AG47" s="34">
        <f>$V$28/'Fixed data'!$C$7</f>
        <v>3.083460958901095E-2</v>
      </c>
      <c r="AH47" s="34">
        <f>$V$28/'Fixed data'!$C$7</f>
        <v>3.083460958901095E-2</v>
      </c>
      <c r="AI47" s="34">
        <f>$V$28/'Fixed data'!$C$7</f>
        <v>3.083460958901095E-2</v>
      </c>
      <c r="AJ47" s="34">
        <f>$V$28/'Fixed data'!$C$7</f>
        <v>3.083460958901095E-2</v>
      </c>
      <c r="AK47" s="34">
        <f>$V$28/'Fixed data'!$C$7</f>
        <v>3.083460958901095E-2</v>
      </c>
      <c r="AL47" s="34">
        <f>$V$28/'Fixed data'!$C$7</f>
        <v>3.083460958901095E-2</v>
      </c>
      <c r="AM47" s="34">
        <f>$V$28/'Fixed data'!$C$7</f>
        <v>3.083460958901095E-2</v>
      </c>
      <c r="AN47" s="34">
        <f>$V$28/'Fixed data'!$C$7</f>
        <v>3.083460958901095E-2</v>
      </c>
      <c r="AO47" s="34">
        <f>$V$28/'Fixed data'!$C$7</f>
        <v>3.083460958901095E-2</v>
      </c>
      <c r="AP47" s="34">
        <f>$V$28/'Fixed data'!$C$7</f>
        <v>3.083460958901095E-2</v>
      </c>
      <c r="AQ47" s="34">
        <f>$V$28/'Fixed data'!$C$7</f>
        <v>3.083460958901095E-2</v>
      </c>
      <c r="AR47" s="34">
        <f>$V$28/'Fixed data'!$C$7</f>
        <v>3.083460958901095E-2</v>
      </c>
      <c r="AS47" s="34">
        <f>$V$28/'Fixed data'!$C$7</f>
        <v>3.083460958901095E-2</v>
      </c>
      <c r="AT47" s="34">
        <f>$V$28/'Fixed data'!$C$7</f>
        <v>3.083460958901095E-2</v>
      </c>
      <c r="AU47" s="34">
        <f>$V$28/'Fixed data'!$C$7</f>
        <v>3.083460958901095E-2</v>
      </c>
      <c r="AV47" s="34">
        <f>$V$28/'Fixed data'!$C$7</f>
        <v>3.083460958901095E-2</v>
      </c>
      <c r="AW47" s="34">
        <f>$V$28/'Fixed data'!$C$7</f>
        <v>3.083460958901095E-2</v>
      </c>
      <c r="AX47" s="34">
        <f>$V$28/'Fixed data'!$C$7</f>
        <v>3.083460958901095E-2</v>
      </c>
      <c r="AY47" s="34">
        <f>$V$28/'Fixed data'!$C$7</f>
        <v>3.083460958901095E-2</v>
      </c>
      <c r="AZ47" s="34">
        <f>$V$28/'Fixed data'!$C$7</f>
        <v>3.083460958901095E-2</v>
      </c>
      <c r="BA47" s="34">
        <f>$V$28/'Fixed data'!$C$7</f>
        <v>3.083460958901095E-2</v>
      </c>
      <c r="BB47" s="34">
        <f>$V$28/'Fixed data'!$C$7</f>
        <v>3.083460958901095E-2</v>
      </c>
      <c r="BC47" s="34">
        <f>$V$28/'Fixed data'!$C$7</f>
        <v>3.083460958901095E-2</v>
      </c>
      <c r="BD47" s="34">
        <f>$V$28/'Fixed data'!$C$7</f>
        <v>3.083460958901095E-2</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3.0893264687121481E-2</v>
      </c>
      <c r="Y48" s="34">
        <f>$W$28/'Fixed data'!$C$7</f>
        <v>3.0893264687121481E-2</v>
      </c>
      <c r="Z48" s="34">
        <f>$W$28/'Fixed data'!$C$7</f>
        <v>3.0893264687121481E-2</v>
      </c>
      <c r="AA48" s="34">
        <f>$W$28/'Fixed data'!$C$7</f>
        <v>3.0893264687121481E-2</v>
      </c>
      <c r="AB48" s="34">
        <f>$W$28/'Fixed data'!$C$7</f>
        <v>3.0893264687121481E-2</v>
      </c>
      <c r="AC48" s="34">
        <f>$W$28/'Fixed data'!$C$7</f>
        <v>3.0893264687121481E-2</v>
      </c>
      <c r="AD48" s="34">
        <f>$W$28/'Fixed data'!$C$7</f>
        <v>3.0893264687121481E-2</v>
      </c>
      <c r="AE48" s="34">
        <f>$W$28/'Fixed data'!$C$7</f>
        <v>3.0893264687121481E-2</v>
      </c>
      <c r="AF48" s="34">
        <f>$W$28/'Fixed data'!$C$7</f>
        <v>3.0893264687121481E-2</v>
      </c>
      <c r="AG48" s="34">
        <f>$W$28/'Fixed data'!$C$7</f>
        <v>3.0893264687121481E-2</v>
      </c>
      <c r="AH48" s="34">
        <f>$W$28/'Fixed data'!$C$7</f>
        <v>3.0893264687121481E-2</v>
      </c>
      <c r="AI48" s="34">
        <f>$W$28/'Fixed data'!$C$7</f>
        <v>3.0893264687121481E-2</v>
      </c>
      <c r="AJ48" s="34">
        <f>$W$28/'Fixed data'!$C$7</f>
        <v>3.0893264687121481E-2</v>
      </c>
      <c r="AK48" s="34">
        <f>$W$28/'Fixed data'!$C$7</f>
        <v>3.0893264687121481E-2</v>
      </c>
      <c r="AL48" s="34">
        <f>$W$28/'Fixed data'!$C$7</f>
        <v>3.0893264687121481E-2</v>
      </c>
      <c r="AM48" s="34">
        <f>$W$28/'Fixed data'!$C$7</f>
        <v>3.0893264687121481E-2</v>
      </c>
      <c r="AN48" s="34">
        <f>$W$28/'Fixed data'!$C$7</f>
        <v>3.0893264687121481E-2</v>
      </c>
      <c r="AO48" s="34">
        <f>$W$28/'Fixed data'!$C$7</f>
        <v>3.0893264687121481E-2</v>
      </c>
      <c r="AP48" s="34">
        <f>$W$28/'Fixed data'!$C$7</f>
        <v>3.0893264687121481E-2</v>
      </c>
      <c r="AQ48" s="34">
        <f>$W$28/'Fixed data'!$C$7</f>
        <v>3.0893264687121481E-2</v>
      </c>
      <c r="AR48" s="34">
        <f>$W$28/'Fixed data'!$C$7</f>
        <v>3.0893264687121481E-2</v>
      </c>
      <c r="AS48" s="34">
        <f>$W$28/'Fixed data'!$C$7</f>
        <v>3.0893264687121481E-2</v>
      </c>
      <c r="AT48" s="34">
        <f>$W$28/'Fixed data'!$C$7</f>
        <v>3.0893264687121481E-2</v>
      </c>
      <c r="AU48" s="34">
        <f>$W$28/'Fixed data'!$C$7</f>
        <v>3.0893264687121481E-2</v>
      </c>
      <c r="AV48" s="34">
        <f>$W$28/'Fixed data'!$C$7</f>
        <v>3.0893264687121481E-2</v>
      </c>
      <c r="AW48" s="34">
        <f>$W$28/'Fixed data'!$C$7</f>
        <v>3.0893264687121481E-2</v>
      </c>
      <c r="AX48" s="34">
        <f>$W$28/'Fixed data'!$C$7</f>
        <v>3.0893264687121481E-2</v>
      </c>
      <c r="AY48" s="34">
        <f>$W$28/'Fixed data'!$C$7</f>
        <v>3.0893264687121481E-2</v>
      </c>
      <c r="AZ48" s="34">
        <f>$W$28/'Fixed data'!$C$7</f>
        <v>3.0893264687121481E-2</v>
      </c>
      <c r="BA48" s="34">
        <f>$W$28/'Fixed data'!$C$7</f>
        <v>3.0893264687121481E-2</v>
      </c>
      <c r="BB48" s="34">
        <f>$W$28/'Fixed data'!$C$7</f>
        <v>3.0893264687121481E-2</v>
      </c>
      <c r="BC48" s="34">
        <f>$W$28/'Fixed data'!$C$7</f>
        <v>3.0893264687121481E-2</v>
      </c>
      <c r="BD48" s="34">
        <f>$W$28/'Fixed data'!$C$7</f>
        <v>3.0893264687121481E-2</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3.0893264687121481E-2</v>
      </c>
      <c r="Z49" s="34">
        <f>$X$28/'Fixed data'!$C$7</f>
        <v>3.0893264687121481E-2</v>
      </c>
      <c r="AA49" s="34">
        <f>$X$28/'Fixed data'!$C$7</f>
        <v>3.0893264687121481E-2</v>
      </c>
      <c r="AB49" s="34">
        <f>$X$28/'Fixed data'!$C$7</f>
        <v>3.0893264687121481E-2</v>
      </c>
      <c r="AC49" s="34">
        <f>$X$28/'Fixed data'!$C$7</f>
        <v>3.0893264687121481E-2</v>
      </c>
      <c r="AD49" s="34">
        <f>$X$28/'Fixed data'!$C$7</f>
        <v>3.0893264687121481E-2</v>
      </c>
      <c r="AE49" s="34">
        <f>$X$28/'Fixed data'!$C$7</f>
        <v>3.0893264687121481E-2</v>
      </c>
      <c r="AF49" s="34">
        <f>$X$28/'Fixed data'!$C$7</f>
        <v>3.0893264687121481E-2</v>
      </c>
      <c r="AG49" s="34">
        <f>$X$28/'Fixed data'!$C$7</f>
        <v>3.0893264687121481E-2</v>
      </c>
      <c r="AH49" s="34">
        <f>$X$28/'Fixed data'!$C$7</f>
        <v>3.0893264687121481E-2</v>
      </c>
      <c r="AI49" s="34">
        <f>$X$28/'Fixed data'!$C$7</f>
        <v>3.0893264687121481E-2</v>
      </c>
      <c r="AJ49" s="34">
        <f>$X$28/'Fixed data'!$C$7</f>
        <v>3.0893264687121481E-2</v>
      </c>
      <c r="AK49" s="34">
        <f>$X$28/'Fixed data'!$C$7</f>
        <v>3.0893264687121481E-2</v>
      </c>
      <c r="AL49" s="34">
        <f>$X$28/'Fixed data'!$C$7</f>
        <v>3.0893264687121481E-2</v>
      </c>
      <c r="AM49" s="34">
        <f>$X$28/'Fixed data'!$C$7</f>
        <v>3.0893264687121481E-2</v>
      </c>
      <c r="AN49" s="34">
        <f>$X$28/'Fixed data'!$C$7</f>
        <v>3.0893264687121481E-2</v>
      </c>
      <c r="AO49" s="34">
        <f>$X$28/'Fixed data'!$C$7</f>
        <v>3.0893264687121481E-2</v>
      </c>
      <c r="AP49" s="34">
        <f>$X$28/'Fixed data'!$C$7</f>
        <v>3.0893264687121481E-2</v>
      </c>
      <c r="AQ49" s="34">
        <f>$X$28/'Fixed data'!$C$7</f>
        <v>3.0893264687121481E-2</v>
      </c>
      <c r="AR49" s="34">
        <f>$X$28/'Fixed data'!$C$7</f>
        <v>3.0893264687121481E-2</v>
      </c>
      <c r="AS49" s="34">
        <f>$X$28/'Fixed data'!$C$7</f>
        <v>3.0893264687121481E-2</v>
      </c>
      <c r="AT49" s="34">
        <f>$X$28/'Fixed data'!$C$7</f>
        <v>3.0893264687121481E-2</v>
      </c>
      <c r="AU49" s="34">
        <f>$X$28/'Fixed data'!$C$7</f>
        <v>3.0893264687121481E-2</v>
      </c>
      <c r="AV49" s="34">
        <f>$X$28/'Fixed data'!$C$7</f>
        <v>3.0893264687121481E-2</v>
      </c>
      <c r="AW49" s="34">
        <f>$X$28/'Fixed data'!$C$7</f>
        <v>3.0893264687121481E-2</v>
      </c>
      <c r="AX49" s="34">
        <f>$X$28/'Fixed data'!$C$7</f>
        <v>3.0893264687121481E-2</v>
      </c>
      <c r="AY49" s="34">
        <f>$X$28/'Fixed data'!$C$7</f>
        <v>3.0893264687121481E-2</v>
      </c>
      <c r="AZ49" s="34">
        <f>$X$28/'Fixed data'!$C$7</f>
        <v>3.0893264687121481E-2</v>
      </c>
      <c r="BA49" s="34">
        <f>$X$28/'Fixed data'!$C$7</f>
        <v>3.0893264687121481E-2</v>
      </c>
      <c r="BB49" s="34">
        <f>$X$28/'Fixed data'!$C$7</f>
        <v>3.0893264687121481E-2</v>
      </c>
      <c r="BC49" s="34">
        <f>$X$28/'Fixed data'!$C$7</f>
        <v>3.0893264687121481E-2</v>
      </c>
      <c r="BD49" s="34">
        <f>$X$28/'Fixed data'!$C$7</f>
        <v>3.0893264687121481E-2</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3.0893264687121481E-2</v>
      </c>
      <c r="AA50" s="34">
        <f>$Y$28/'Fixed data'!$C$7</f>
        <v>3.0893264687121481E-2</v>
      </c>
      <c r="AB50" s="34">
        <f>$Y$28/'Fixed data'!$C$7</f>
        <v>3.0893264687121481E-2</v>
      </c>
      <c r="AC50" s="34">
        <f>$Y$28/'Fixed data'!$C$7</f>
        <v>3.0893264687121481E-2</v>
      </c>
      <c r="AD50" s="34">
        <f>$Y$28/'Fixed data'!$C$7</f>
        <v>3.0893264687121481E-2</v>
      </c>
      <c r="AE50" s="34">
        <f>$Y$28/'Fixed data'!$C$7</f>
        <v>3.0893264687121481E-2</v>
      </c>
      <c r="AF50" s="34">
        <f>$Y$28/'Fixed data'!$C$7</f>
        <v>3.0893264687121481E-2</v>
      </c>
      <c r="AG50" s="34">
        <f>$Y$28/'Fixed data'!$C$7</f>
        <v>3.0893264687121481E-2</v>
      </c>
      <c r="AH50" s="34">
        <f>$Y$28/'Fixed data'!$C$7</f>
        <v>3.0893264687121481E-2</v>
      </c>
      <c r="AI50" s="34">
        <f>$Y$28/'Fixed data'!$C$7</f>
        <v>3.0893264687121481E-2</v>
      </c>
      <c r="AJ50" s="34">
        <f>$Y$28/'Fixed data'!$C$7</f>
        <v>3.0893264687121481E-2</v>
      </c>
      <c r="AK50" s="34">
        <f>$Y$28/'Fixed data'!$C$7</f>
        <v>3.0893264687121481E-2</v>
      </c>
      <c r="AL50" s="34">
        <f>$Y$28/'Fixed data'!$C$7</f>
        <v>3.0893264687121481E-2</v>
      </c>
      <c r="AM50" s="34">
        <f>$Y$28/'Fixed data'!$C$7</f>
        <v>3.0893264687121481E-2</v>
      </c>
      <c r="AN50" s="34">
        <f>$Y$28/'Fixed data'!$C$7</f>
        <v>3.0893264687121481E-2</v>
      </c>
      <c r="AO50" s="34">
        <f>$Y$28/'Fixed data'!$C$7</f>
        <v>3.0893264687121481E-2</v>
      </c>
      <c r="AP50" s="34">
        <f>$Y$28/'Fixed data'!$C$7</f>
        <v>3.0893264687121481E-2</v>
      </c>
      <c r="AQ50" s="34">
        <f>$Y$28/'Fixed data'!$C$7</f>
        <v>3.0893264687121481E-2</v>
      </c>
      <c r="AR50" s="34">
        <f>$Y$28/'Fixed data'!$C$7</f>
        <v>3.0893264687121481E-2</v>
      </c>
      <c r="AS50" s="34">
        <f>$Y$28/'Fixed data'!$C$7</f>
        <v>3.0893264687121481E-2</v>
      </c>
      <c r="AT50" s="34">
        <f>$Y$28/'Fixed data'!$C$7</f>
        <v>3.0893264687121481E-2</v>
      </c>
      <c r="AU50" s="34">
        <f>$Y$28/'Fixed data'!$C$7</f>
        <v>3.0893264687121481E-2</v>
      </c>
      <c r="AV50" s="34">
        <f>$Y$28/'Fixed data'!$C$7</f>
        <v>3.0893264687121481E-2</v>
      </c>
      <c r="AW50" s="34">
        <f>$Y$28/'Fixed data'!$C$7</f>
        <v>3.0893264687121481E-2</v>
      </c>
      <c r="AX50" s="34">
        <f>$Y$28/'Fixed data'!$C$7</f>
        <v>3.0893264687121481E-2</v>
      </c>
      <c r="AY50" s="34">
        <f>$Y$28/'Fixed data'!$C$7</f>
        <v>3.0893264687121481E-2</v>
      </c>
      <c r="AZ50" s="34">
        <f>$Y$28/'Fixed data'!$C$7</f>
        <v>3.0893264687121481E-2</v>
      </c>
      <c r="BA50" s="34">
        <f>$Y$28/'Fixed data'!$C$7</f>
        <v>3.0893264687121481E-2</v>
      </c>
      <c r="BB50" s="34">
        <f>$Y$28/'Fixed data'!$C$7</f>
        <v>3.0893264687121481E-2</v>
      </c>
      <c r="BC50" s="34">
        <f>$Y$28/'Fixed data'!$C$7</f>
        <v>3.0893264687121481E-2</v>
      </c>
      <c r="BD50" s="34">
        <f>$Y$28/'Fixed data'!$C$7</f>
        <v>3.0893264687121481E-2</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3.0893264687121481E-2</v>
      </c>
      <c r="AB51" s="34">
        <f>$Z$28/'Fixed data'!$C$7</f>
        <v>3.0893264687121481E-2</v>
      </c>
      <c r="AC51" s="34">
        <f>$Z$28/'Fixed data'!$C$7</f>
        <v>3.0893264687121481E-2</v>
      </c>
      <c r="AD51" s="34">
        <f>$Z$28/'Fixed data'!$C$7</f>
        <v>3.0893264687121481E-2</v>
      </c>
      <c r="AE51" s="34">
        <f>$Z$28/'Fixed data'!$C$7</f>
        <v>3.0893264687121481E-2</v>
      </c>
      <c r="AF51" s="34">
        <f>$Z$28/'Fixed data'!$C$7</f>
        <v>3.0893264687121481E-2</v>
      </c>
      <c r="AG51" s="34">
        <f>$Z$28/'Fixed data'!$C$7</f>
        <v>3.0893264687121481E-2</v>
      </c>
      <c r="AH51" s="34">
        <f>$Z$28/'Fixed data'!$C$7</f>
        <v>3.0893264687121481E-2</v>
      </c>
      <c r="AI51" s="34">
        <f>$Z$28/'Fixed data'!$C$7</f>
        <v>3.0893264687121481E-2</v>
      </c>
      <c r="AJ51" s="34">
        <f>$Z$28/'Fixed data'!$C$7</f>
        <v>3.0893264687121481E-2</v>
      </c>
      <c r="AK51" s="34">
        <f>$Z$28/'Fixed data'!$C$7</f>
        <v>3.0893264687121481E-2</v>
      </c>
      <c r="AL51" s="34">
        <f>$Z$28/'Fixed data'!$C$7</f>
        <v>3.0893264687121481E-2</v>
      </c>
      <c r="AM51" s="34">
        <f>$Z$28/'Fixed data'!$C$7</f>
        <v>3.0893264687121481E-2</v>
      </c>
      <c r="AN51" s="34">
        <f>$Z$28/'Fixed data'!$C$7</f>
        <v>3.0893264687121481E-2</v>
      </c>
      <c r="AO51" s="34">
        <f>$Z$28/'Fixed data'!$C$7</f>
        <v>3.0893264687121481E-2</v>
      </c>
      <c r="AP51" s="34">
        <f>$Z$28/'Fixed data'!$C$7</f>
        <v>3.0893264687121481E-2</v>
      </c>
      <c r="AQ51" s="34">
        <f>$Z$28/'Fixed data'!$C$7</f>
        <v>3.0893264687121481E-2</v>
      </c>
      <c r="AR51" s="34">
        <f>$Z$28/'Fixed data'!$C$7</f>
        <v>3.0893264687121481E-2</v>
      </c>
      <c r="AS51" s="34">
        <f>$Z$28/'Fixed data'!$C$7</f>
        <v>3.0893264687121481E-2</v>
      </c>
      <c r="AT51" s="34">
        <f>$Z$28/'Fixed data'!$C$7</f>
        <v>3.0893264687121481E-2</v>
      </c>
      <c r="AU51" s="34">
        <f>$Z$28/'Fixed data'!$C$7</f>
        <v>3.0893264687121481E-2</v>
      </c>
      <c r="AV51" s="34">
        <f>$Z$28/'Fixed data'!$C$7</f>
        <v>3.0893264687121481E-2</v>
      </c>
      <c r="AW51" s="34">
        <f>$Z$28/'Fixed data'!$C$7</f>
        <v>3.0893264687121481E-2</v>
      </c>
      <c r="AX51" s="34">
        <f>$Z$28/'Fixed data'!$C$7</f>
        <v>3.0893264687121481E-2</v>
      </c>
      <c r="AY51" s="34">
        <f>$Z$28/'Fixed data'!$C$7</f>
        <v>3.0893264687121481E-2</v>
      </c>
      <c r="AZ51" s="34">
        <f>$Z$28/'Fixed data'!$C$7</f>
        <v>3.0893264687121481E-2</v>
      </c>
      <c r="BA51" s="34">
        <f>$Z$28/'Fixed data'!$C$7</f>
        <v>3.0893264687121481E-2</v>
      </c>
      <c r="BB51" s="34">
        <f>$Z$28/'Fixed data'!$C$7</f>
        <v>3.0893264687121481E-2</v>
      </c>
      <c r="BC51" s="34">
        <f>$Z$28/'Fixed data'!$C$7</f>
        <v>3.0893264687121481E-2</v>
      </c>
      <c r="BD51" s="34">
        <f>$Z$28/'Fixed data'!$C$7</f>
        <v>3.0893264687121481E-2</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3.0893264687121481E-2</v>
      </c>
      <c r="AC52" s="34">
        <f>$AA$28/'Fixed data'!$C$7</f>
        <v>3.0893264687121481E-2</v>
      </c>
      <c r="AD52" s="34">
        <f>$AA$28/'Fixed data'!$C$7</f>
        <v>3.0893264687121481E-2</v>
      </c>
      <c r="AE52" s="34">
        <f>$AA$28/'Fixed data'!$C$7</f>
        <v>3.0893264687121481E-2</v>
      </c>
      <c r="AF52" s="34">
        <f>$AA$28/'Fixed data'!$C$7</f>
        <v>3.0893264687121481E-2</v>
      </c>
      <c r="AG52" s="34">
        <f>$AA$28/'Fixed data'!$C$7</f>
        <v>3.0893264687121481E-2</v>
      </c>
      <c r="AH52" s="34">
        <f>$AA$28/'Fixed data'!$C$7</f>
        <v>3.0893264687121481E-2</v>
      </c>
      <c r="AI52" s="34">
        <f>$AA$28/'Fixed data'!$C$7</f>
        <v>3.0893264687121481E-2</v>
      </c>
      <c r="AJ52" s="34">
        <f>$AA$28/'Fixed data'!$C$7</f>
        <v>3.0893264687121481E-2</v>
      </c>
      <c r="AK52" s="34">
        <f>$AA$28/'Fixed data'!$C$7</f>
        <v>3.0893264687121481E-2</v>
      </c>
      <c r="AL52" s="34">
        <f>$AA$28/'Fixed data'!$C$7</f>
        <v>3.0893264687121481E-2</v>
      </c>
      <c r="AM52" s="34">
        <f>$AA$28/'Fixed data'!$C$7</f>
        <v>3.0893264687121481E-2</v>
      </c>
      <c r="AN52" s="34">
        <f>$AA$28/'Fixed data'!$C$7</f>
        <v>3.0893264687121481E-2</v>
      </c>
      <c r="AO52" s="34">
        <f>$AA$28/'Fixed data'!$C$7</f>
        <v>3.0893264687121481E-2</v>
      </c>
      <c r="AP52" s="34">
        <f>$AA$28/'Fixed data'!$C$7</f>
        <v>3.0893264687121481E-2</v>
      </c>
      <c r="AQ52" s="34">
        <f>$AA$28/'Fixed data'!$C$7</f>
        <v>3.0893264687121481E-2</v>
      </c>
      <c r="AR52" s="34">
        <f>$AA$28/'Fixed data'!$C$7</f>
        <v>3.0893264687121481E-2</v>
      </c>
      <c r="AS52" s="34">
        <f>$AA$28/'Fixed data'!$C$7</f>
        <v>3.0893264687121481E-2</v>
      </c>
      <c r="AT52" s="34">
        <f>$AA$28/'Fixed data'!$C$7</f>
        <v>3.0893264687121481E-2</v>
      </c>
      <c r="AU52" s="34">
        <f>$AA$28/'Fixed data'!$C$7</f>
        <v>3.0893264687121481E-2</v>
      </c>
      <c r="AV52" s="34">
        <f>$AA$28/'Fixed data'!$C$7</f>
        <v>3.0893264687121481E-2</v>
      </c>
      <c r="AW52" s="34">
        <f>$AA$28/'Fixed data'!$C$7</f>
        <v>3.0893264687121481E-2</v>
      </c>
      <c r="AX52" s="34">
        <f>$AA$28/'Fixed data'!$C$7</f>
        <v>3.0893264687121481E-2</v>
      </c>
      <c r="AY52" s="34">
        <f>$AA$28/'Fixed data'!$C$7</f>
        <v>3.0893264687121481E-2</v>
      </c>
      <c r="AZ52" s="34">
        <f>$AA$28/'Fixed data'!$C$7</f>
        <v>3.0893264687121481E-2</v>
      </c>
      <c r="BA52" s="34">
        <f>$AA$28/'Fixed data'!$C$7</f>
        <v>3.0893264687121481E-2</v>
      </c>
      <c r="BB52" s="34">
        <f>$AA$28/'Fixed data'!$C$7</f>
        <v>3.0893264687121481E-2</v>
      </c>
      <c r="BC52" s="34">
        <f>$AA$28/'Fixed data'!$C$7</f>
        <v>3.0893264687121481E-2</v>
      </c>
      <c r="BD52" s="34">
        <f>$AA$28/'Fixed data'!$C$7</f>
        <v>3.0893264687121481E-2</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3.0893264687121481E-2</v>
      </c>
      <c r="AD53" s="34">
        <f>$AB$28/'Fixed data'!$C$7</f>
        <v>3.0893264687121481E-2</v>
      </c>
      <c r="AE53" s="34">
        <f>$AB$28/'Fixed data'!$C$7</f>
        <v>3.0893264687121481E-2</v>
      </c>
      <c r="AF53" s="34">
        <f>$AB$28/'Fixed data'!$C$7</f>
        <v>3.0893264687121481E-2</v>
      </c>
      <c r="AG53" s="34">
        <f>$AB$28/'Fixed data'!$C$7</f>
        <v>3.0893264687121481E-2</v>
      </c>
      <c r="AH53" s="34">
        <f>$AB$28/'Fixed data'!$C$7</f>
        <v>3.0893264687121481E-2</v>
      </c>
      <c r="AI53" s="34">
        <f>$AB$28/'Fixed data'!$C$7</f>
        <v>3.0893264687121481E-2</v>
      </c>
      <c r="AJ53" s="34">
        <f>$AB$28/'Fixed data'!$C$7</f>
        <v>3.0893264687121481E-2</v>
      </c>
      <c r="AK53" s="34">
        <f>$AB$28/'Fixed data'!$C$7</f>
        <v>3.0893264687121481E-2</v>
      </c>
      <c r="AL53" s="34">
        <f>$AB$28/'Fixed data'!$C$7</f>
        <v>3.0893264687121481E-2</v>
      </c>
      <c r="AM53" s="34">
        <f>$AB$28/'Fixed data'!$C$7</f>
        <v>3.0893264687121481E-2</v>
      </c>
      <c r="AN53" s="34">
        <f>$AB$28/'Fixed data'!$C$7</f>
        <v>3.0893264687121481E-2</v>
      </c>
      <c r="AO53" s="34">
        <f>$AB$28/'Fixed data'!$C$7</f>
        <v>3.0893264687121481E-2</v>
      </c>
      <c r="AP53" s="34">
        <f>$AB$28/'Fixed data'!$C$7</f>
        <v>3.0893264687121481E-2</v>
      </c>
      <c r="AQ53" s="34">
        <f>$AB$28/'Fixed data'!$C$7</f>
        <v>3.0893264687121481E-2</v>
      </c>
      <c r="AR53" s="34">
        <f>$AB$28/'Fixed data'!$C$7</f>
        <v>3.0893264687121481E-2</v>
      </c>
      <c r="AS53" s="34">
        <f>$AB$28/'Fixed data'!$C$7</f>
        <v>3.0893264687121481E-2</v>
      </c>
      <c r="AT53" s="34">
        <f>$AB$28/'Fixed data'!$C$7</f>
        <v>3.0893264687121481E-2</v>
      </c>
      <c r="AU53" s="34">
        <f>$AB$28/'Fixed data'!$C$7</f>
        <v>3.0893264687121481E-2</v>
      </c>
      <c r="AV53" s="34">
        <f>$AB$28/'Fixed data'!$C$7</f>
        <v>3.0893264687121481E-2</v>
      </c>
      <c r="AW53" s="34">
        <f>$AB$28/'Fixed data'!$C$7</f>
        <v>3.0893264687121481E-2</v>
      </c>
      <c r="AX53" s="34">
        <f>$AB$28/'Fixed data'!$C$7</f>
        <v>3.0893264687121481E-2</v>
      </c>
      <c r="AY53" s="34">
        <f>$AB$28/'Fixed data'!$C$7</f>
        <v>3.0893264687121481E-2</v>
      </c>
      <c r="AZ53" s="34">
        <f>$AB$28/'Fixed data'!$C$7</f>
        <v>3.0893264687121481E-2</v>
      </c>
      <c r="BA53" s="34">
        <f>$AB$28/'Fixed data'!$C$7</f>
        <v>3.0893264687121481E-2</v>
      </c>
      <c r="BB53" s="34">
        <f>$AB$28/'Fixed data'!$C$7</f>
        <v>3.0893264687121481E-2</v>
      </c>
      <c r="BC53" s="34">
        <f>$AB$28/'Fixed data'!$C$7</f>
        <v>3.0893264687121481E-2</v>
      </c>
      <c r="BD53" s="34">
        <f>$AB$28/'Fixed data'!$C$7</f>
        <v>3.0893264687121481E-2</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3.0893264687121481E-2</v>
      </c>
      <c r="AE54" s="34">
        <f>$AC$28/'Fixed data'!$C$7</f>
        <v>3.0893264687121481E-2</v>
      </c>
      <c r="AF54" s="34">
        <f>$AC$28/'Fixed data'!$C$7</f>
        <v>3.0893264687121481E-2</v>
      </c>
      <c r="AG54" s="34">
        <f>$AC$28/'Fixed data'!$C$7</f>
        <v>3.0893264687121481E-2</v>
      </c>
      <c r="AH54" s="34">
        <f>$AC$28/'Fixed data'!$C$7</f>
        <v>3.0893264687121481E-2</v>
      </c>
      <c r="AI54" s="34">
        <f>$AC$28/'Fixed data'!$C$7</f>
        <v>3.0893264687121481E-2</v>
      </c>
      <c r="AJ54" s="34">
        <f>$AC$28/'Fixed data'!$C$7</f>
        <v>3.0893264687121481E-2</v>
      </c>
      <c r="AK54" s="34">
        <f>$AC$28/'Fixed data'!$C$7</f>
        <v>3.0893264687121481E-2</v>
      </c>
      <c r="AL54" s="34">
        <f>$AC$28/'Fixed data'!$C$7</f>
        <v>3.0893264687121481E-2</v>
      </c>
      <c r="AM54" s="34">
        <f>$AC$28/'Fixed data'!$C$7</f>
        <v>3.0893264687121481E-2</v>
      </c>
      <c r="AN54" s="34">
        <f>$AC$28/'Fixed data'!$C$7</f>
        <v>3.0893264687121481E-2</v>
      </c>
      <c r="AO54" s="34">
        <f>$AC$28/'Fixed data'!$C$7</f>
        <v>3.0893264687121481E-2</v>
      </c>
      <c r="AP54" s="34">
        <f>$AC$28/'Fixed data'!$C$7</f>
        <v>3.0893264687121481E-2</v>
      </c>
      <c r="AQ54" s="34">
        <f>$AC$28/'Fixed data'!$C$7</f>
        <v>3.0893264687121481E-2</v>
      </c>
      <c r="AR54" s="34">
        <f>$AC$28/'Fixed data'!$C$7</f>
        <v>3.0893264687121481E-2</v>
      </c>
      <c r="AS54" s="34">
        <f>$AC$28/'Fixed data'!$C$7</f>
        <v>3.0893264687121481E-2</v>
      </c>
      <c r="AT54" s="34">
        <f>$AC$28/'Fixed data'!$C$7</f>
        <v>3.0893264687121481E-2</v>
      </c>
      <c r="AU54" s="34">
        <f>$AC$28/'Fixed data'!$C$7</f>
        <v>3.0893264687121481E-2</v>
      </c>
      <c r="AV54" s="34">
        <f>$AC$28/'Fixed data'!$C$7</f>
        <v>3.0893264687121481E-2</v>
      </c>
      <c r="AW54" s="34">
        <f>$AC$28/'Fixed data'!$C$7</f>
        <v>3.0893264687121481E-2</v>
      </c>
      <c r="AX54" s="34">
        <f>$AC$28/'Fixed data'!$C$7</f>
        <v>3.0893264687121481E-2</v>
      </c>
      <c r="AY54" s="34">
        <f>$AC$28/'Fixed data'!$C$7</f>
        <v>3.0893264687121481E-2</v>
      </c>
      <c r="AZ54" s="34">
        <f>$AC$28/'Fixed data'!$C$7</f>
        <v>3.0893264687121481E-2</v>
      </c>
      <c r="BA54" s="34">
        <f>$AC$28/'Fixed data'!$C$7</f>
        <v>3.0893264687121481E-2</v>
      </c>
      <c r="BB54" s="34">
        <f>$AC$28/'Fixed data'!$C$7</f>
        <v>3.0893264687121481E-2</v>
      </c>
      <c r="BC54" s="34">
        <f>$AC$28/'Fixed data'!$C$7</f>
        <v>3.0893264687121481E-2</v>
      </c>
      <c r="BD54" s="34">
        <f>$AC$28/'Fixed data'!$C$7</f>
        <v>3.0893264687121481E-2</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3.0893264687121481E-2</v>
      </c>
      <c r="AF55" s="34">
        <f>$AD$28/'Fixed data'!$C$7</f>
        <v>3.0893264687121481E-2</v>
      </c>
      <c r="AG55" s="34">
        <f>$AD$28/'Fixed data'!$C$7</f>
        <v>3.0893264687121481E-2</v>
      </c>
      <c r="AH55" s="34">
        <f>$AD$28/'Fixed data'!$C$7</f>
        <v>3.0893264687121481E-2</v>
      </c>
      <c r="AI55" s="34">
        <f>$AD$28/'Fixed data'!$C$7</f>
        <v>3.0893264687121481E-2</v>
      </c>
      <c r="AJ55" s="34">
        <f>$AD$28/'Fixed data'!$C$7</f>
        <v>3.0893264687121481E-2</v>
      </c>
      <c r="AK55" s="34">
        <f>$AD$28/'Fixed data'!$C$7</f>
        <v>3.0893264687121481E-2</v>
      </c>
      <c r="AL55" s="34">
        <f>$AD$28/'Fixed data'!$C$7</f>
        <v>3.0893264687121481E-2</v>
      </c>
      <c r="AM55" s="34">
        <f>$AD$28/'Fixed data'!$C$7</f>
        <v>3.0893264687121481E-2</v>
      </c>
      <c r="AN55" s="34">
        <f>$AD$28/'Fixed data'!$C$7</f>
        <v>3.0893264687121481E-2</v>
      </c>
      <c r="AO55" s="34">
        <f>$AD$28/'Fixed data'!$C$7</f>
        <v>3.0893264687121481E-2</v>
      </c>
      <c r="AP55" s="34">
        <f>$AD$28/'Fixed data'!$C$7</f>
        <v>3.0893264687121481E-2</v>
      </c>
      <c r="AQ55" s="34">
        <f>$AD$28/'Fixed data'!$C$7</f>
        <v>3.0893264687121481E-2</v>
      </c>
      <c r="AR55" s="34">
        <f>$AD$28/'Fixed data'!$C$7</f>
        <v>3.0893264687121481E-2</v>
      </c>
      <c r="AS55" s="34">
        <f>$AD$28/'Fixed data'!$C$7</f>
        <v>3.0893264687121481E-2</v>
      </c>
      <c r="AT55" s="34">
        <f>$AD$28/'Fixed data'!$C$7</f>
        <v>3.0893264687121481E-2</v>
      </c>
      <c r="AU55" s="34">
        <f>$AD$28/'Fixed data'!$C$7</f>
        <v>3.0893264687121481E-2</v>
      </c>
      <c r="AV55" s="34">
        <f>$AD$28/'Fixed data'!$C$7</f>
        <v>3.0893264687121481E-2</v>
      </c>
      <c r="AW55" s="34">
        <f>$AD$28/'Fixed data'!$C$7</f>
        <v>3.0893264687121481E-2</v>
      </c>
      <c r="AX55" s="34">
        <f>$AD$28/'Fixed data'!$C$7</f>
        <v>3.0893264687121481E-2</v>
      </c>
      <c r="AY55" s="34">
        <f>$AD$28/'Fixed data'!$C$7</f>
        <v>3.0893264687121481E-2</v>
      </c>
      <c r="AZ55" s="34">
        <f>$AD$28/'Fixed data'!$C$7</f>
        <v>3.0893264687121481E-2</v>
      </c>
      <c r="BA55" s="34">
        <f>$AD$28/'Fixed data'!$C$7</f>
        <v>3.0893264687121481E-2</v>
      </c>
      <c r="BB55" s="34">
        <f>$AD$28/'Fixed data'!$C$7</f>
        <v>3.0893264687121481E-2</v>
      </c>
      <c r="BC55" s="34">
        <f>$AD$28/'Fixed data'!$C$7</f>
        <v>3.0893264687121481E-2</v>
      </c>
      <c r="BD55" s="34">
        <f>$AD$28/'Fixed data'!$C$7</f>
        <v>3.0893264687121481E-2</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3.0893264687121481E-2</v>
      </c>
      <c r="AG56" s="34">
        <f>$AE$28/'Fixed data'!$C$7</f>
        <v>3.0893264687121481E-2</v>
      </c>
      <c r="AH56" s="34">
        <f>$AE$28/'Fixed data'!$C$7</f>
        <v>3.0893264687121481E-2</v>
      </c>
      <c r="AI56" s="34">
        <f>$AE$28/'Fixed data'!$C$7</f>
        <v>3.0893264687121481E-2</v>
      </c>
      <c r="AJ56" s="34">
        <f>$AE$28/'Fixed data'!$C$7</f>
        <v>3.0893264687121481E-2</v>
      </c>
      <c r="AK56" s="34">
        <f>$AE$28/'Fixed data'!$C$7</f>
        <v>3.0893264687121481E-2</v>
      </c>
      <c r="AL56" s="34">
        <f>$AE$28/'Fixed data'!$C$7</f>
        <v>3.0893264687121481E-2</v>
      </c>
      <c r="AM56" s="34">
        <f>$AE$28/'Fixed data'!$C$7</f>
        <v>3.0893264687121481E-2</v>
      </c>
      <c r="AN56" s="34">
        <f>$AE$28/'Fixed data'!$C$7</f>
        <v>3.0893264687121481E-2</v>
      </c>
      <c r="AO56" s="34">
        <f>$AE$28/'Fixed data'!$C$7</f>
        <v>3.0893264687121481E-2</v>
      </c>
      <c r="AP56" s="34">
        <f>$AE$28/'Fixed data'!$C$7</f>
        <v>3.0893264687121481E-2</v>
      </c>
      <c r="AQ56" s="34">
        <f>$AE$28/'Fixed data'!$C$7</f>
        <v>3.0893264687121481E-2</v>
      </c>
      <c r="AR56" s="34">
        <f>$AE$28/'Fixed data'!$C$7</f>
        <v>3.0893264687121481E-2</v>
      </c>
      <c r="AS56" s="34">
        <f>$AE$28/'Fixed data'!$C$7</f>
        <v>3.0893264687121481E-2</v>
      </c>
      <c r="AT56" s="34">
        <f>$AE$28/'Fixed data'!$C$7</f>
        <v>3.0893264687121481E-2</v>
      </c>
      <c r="AU56" s="34">
        <f>$AE$28/'Fixed data'!$C$7</f>
        <v>3.0893264687121481E-2</v>
      </c>
      <c r="AV56" s="34">
        <f>$AE$28/'Fixed data'!$C$7</f>
        <v>3.0893264687121481E-2</v>
      </c>
      <c r="AW56" s="34">
        <f>$AE$28/'Fixed data'!$C$7</f>
        <v>3.0893264687121481E-2</v>
      </c>
      <c r="AX56" s="34">
        <f>$AE$28/'Fixed data'!$C$7</f>
        <v>3.0893264687121481E-2</v>
      </c>
      <c r="AY56" s="34">
        <f>$AE$28/'Fixed data'!$C$7</f>
        <v>3.0893264687121481E-2</v>
      </c>
      <c r="AZ56" s="34">
        <f>$AE$28/'Fixed data'!$C$7</f>
        <v>3.0893264687121481E-2</v>
      </c>
      <c r="BA56" s="34">
        <f>$AE$28/'Fixed data'!$C$7</f>
        <v>3.0893264687121481E-2</v>
      </c>
      <c r="BB56" s="34">
        <f>$AE$28/'Fixed data'!$C$7</f>
        <v>3.0893264687121481E-2</v>
      </c>
      <c r="BC56" s="34">
        <f>$AE$28/'Fixed data'!$C$7</f>
        <v>3.0893264687121481E-2</v>
      </c>
      <c r="BD56" s="34">
        <f>$AE$28/'Fixed data'!$C$7</f>
        <v>3.0893264687121481E-2</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3.0893264687121481E-2</v>
      </c>
      <c r="AH57" s="34">
        <f>$AF$28/'Fixed data'!$C$7</f>
        <v>3.0893264687121481E-2</v>
      </c>
      <c r="AI57" s="34">
        <f>$AF$28/'Fixed data'!$C$7</f>
        <v>3.0893264687121481E-2</v>
      </c>
      <c r="AJ57" s="34">
        <f>$AF$28/'Fixed data'!$C$7</f>
        <v>3.0893264687121481E-2</v>
      </c>
      <c r="AK57" s="34">
        <f>$AF$28/'Fixed data'!$C$7</f>
        <v>3.0893264687121481E-2</v>
      </c>
      <c r="AL57" s="34">
        <f>$AF$28/'Fixed data'!$C$7</f>
        <v>3.0893264687121481E-2</v>
      </c>
      <c r="AM57" s="34">
        <f>$AF$28/'Fixed data'!$C$7</f>
        <v>3.0893264687121481E-2</v>
      </c>
      <c r="AN57" s="34">
        <f>$AF$28/'Fixed data'!$C$7</f>
        <v>3.0893264687121481E-2</v>
      </c>
      <c r="AO57" s="34">
        <f>$AF$28/'Fixed data'!$C$7</f>
        <v>3.0893264687121481E-2</v>
      </c>
      <c r="AP57" s="34">
        <f>$AF$28/'Fixed data'!$C$7</f>
        <v>3.0893264687121481E-2</v>
      </c>
      <c r="AQ57" s="34">
        <f>$AF$28/'Fixed data'!$C$7</f>
        <v>3.0893264687121481E-2</v>
      </c>
      <c r="AR57" s="34">
        <f>$AF$28/'Fixed data'!$C$7</f>
        <v>3.0893264687121481E-2</v>
      </c>
      <c r="AS57" s="34">
        <f>$AF$28/'Fixed data'!$C$7</f>
        <v>3.0893264687121481E-2</v>
      </c>
      <c r="AT57" s="34">
        <f>$AF$28/'Fixed data'!$C$7</f>
        <v>3.0893264687121481E-2</v>
      </c>
      <c r="AU57" s="34">
        <f>$AF$28/'Fixed data'!$C$7</f>
        <v>3.0893264687121481E-2</v>
      </c>
      <c r="AV57" s="34">
        <f>$AF$28/'Fixed data'!$C$7</f>
        <v>3.0893264687121481E-2</v>
      </c>
      <c r="AW57" s="34">
        <f>$AF$28/'Fixed data'!$C$7</f>
        <v>3.0893264687121481E-2</v>
      </c>
      <c r="AX57" s="34">
        <f>$AF$28/'Fixed data'!$C$7</f>
        <v>3.0893264687121481E-2</v>
      </c>
      <c r="AY57" s="34">
        <f>$AF$28/'Fixed data'!$C$7</f>
        <v>3.0893264687121481E-2</v>
      </c>
      <c r="AZ57" s="34">
        <f>$AF$28/'Fixed data'!$C$7</f>
        <v>3.0893264687121481E-2</v>
      </c>
      <c r="BA57" s="34">
        <f>$AF$28/'Fixed data'!$C$7</f>
        <v>3.0893264687121481E-2</v>
      </c>
      <c r="BB57" s="34">
        <f>$AF$28/'Fixed data'!$C$7</f>
        <v>3.0893264687121481E-2</v>
      </c>
      <c r="BC57" s="34">
        <f>$AF$28/'Fixed data'!$C$7</f>
        <v>3.0893264687121481E-2</v>
      </c>
      <c r="BD57" s="34">
        <f>$AF$28/'Fixed data'!$C$7</f>
        <v>3.0893264687121481E-2</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3.0893264687121481E-2</v>
      </c>
      <c r="AI58" s="34">
        <f>$AG$28/'Fixed data'!$C$7</f>
        <v>3.0893264687121481E-2</v>
      </c>
      <c r="AJ58" s="34">
        <f>$AG$28/'Fixed data'!$C$7</f>
        <v>3.0893264687121481E-2</v>
      </c>
      <c r="AK58" s="34">
        <f>$AG$28/'Fixed data'!$C$7</f>
        <v>3.0893264687121481E-2</v>
      </c>
      <c r="AL58" s="34">
        <f>$AG$28/'Fixed data'!$C$7</f>
        <v>3.0893264687121481E-2</v>
      </c>
      <c r="AM58" s="34">
        <f>$AG$28/'Fixed data'!$C$7</f>
        <v>3.0893264687121481E-2</v>
      </c>
      <c r="AN58" s="34">
        <f>$AG$28/'Fixed data'!$C$7</f>
        <v>3.0893264687121481E-2</v>
      </c>
      <c r="AO58" s="34">
        <f>$AG$28/'Fixed data'!$C$7</f>
        <v>3.0893264687121481E-2</v>
      </c>
      <c r="AP58" s="34">
        <f>$AG$28/'Fixed data'!$C$7</f>
        <v>3.0893264687121481E-2</v>
      </c>
      <c r="AQ58" s="34">
        <f>$AG$28/'Fixed data'!$C$7</f>
        <v>3.0893264687121481E-2</v>
      </c>
      <c r="AR58" s="34">
        <f>$AG$28/'Fixed data'!$C$7</f>
        <v>3.0893264687121481E-2</v>
      </c>
      <c r="AS58" s="34">
        <f>$AG$28/'Fixed data'!$C$7</f>
        <v>3.0893264687121481E-2</v>
      </c>
      <c r="AT58" s="34">
        <f>$AG$28/'Fixed data'!$C$7</f>
        <v>3.0893264687121481E-2</v>
      </c>
      <c r="AU58" s="34">
        <f>$AG$28/'Fixed data'!$C$7</f>
        <v>3.0893264687121481E-2</v>
      </c>
      <c r="AV58" s="34">
        <f>$AG$28/'Fixed data'!$C$7</f>
        <v>3.0893264687121481E-2</v>
      </c>
      <c r="AW58" s="34">
        <f>$AG$28/'Fixed data'!$C$7</f>
        <v>3.0893264687121481E-2</v>
      </c>
      <c r="AX58" s="34">
        <f>$AG$28/'Fixed data'!$C$7</f>
        <v>3.0893264687121481E-2</v>
      </c>
      <c r="AY58" s="34">
        <f>$AG$28/'Fixed data'!$C$7</f>
        <v>3.0893264687121481E-2</v>
      </c>
      <c r="AZ58" s="34">
        <f>$AG$28/'Fixed data'!$C$7</f>
        <v>3.0893264687121481E-2</v>
      </c>
      <c r="BA58" s="34">
        <f>$AG$28/'Fixed data'!$C$7</f>
        <v>3.0893264687121481E-2</v>
      </c>
      <c r="BB58" s="34">
        <f>$AG$28/'Fixed data'!$C$7</f>
        <v>3.0893264687121481E-2</v>
      </c>
      <c r="BC58" s="34">
        <f>$AG$28/'Fixed data'!$C$7</f>
        <v>3.0893264687121481E-2</v>
      </c>
      <c r="BD58" s="34">
        <f>$AG$28/'Fixed data'!$C$7</f>
        <v>3.0893264687121481E-2</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3.0893264687121481E-2</v>
      </c>
      <c r="AJ59" s="34">
        <f>$AH$28/'Fixed data'!$C$7</f>
        <v>3.0893264687121481E-2</v>
      </c>
      <c r="AK59" s="34">
        <f>$AH$28/'Fixed data'!$C$7</f>
        <v>3.0893264687121481E-2</v>
      </c>
      <c r="AL59" s="34">
        <f>$AH$28/'Fixed data'!$C$7</f>
        <v>3.0893264687121481E-2</v>
      </c>
      <c r="AM59" s="34">
        <f>$AH$28/'Fixed data'!$C$7</f>
        <v>3.0893264687121481E-2</v>
      </c>
      <c r="AN59" s="34">
        <f>$AH$28/'Fixed data'!$C$7</f>
        <v>3.0893264687121481E-2</v>
      </c>
      <c r="AO59" s="34">
        <f>$AH$28/'Fixed data'!$C$7</f>
        <v>3.0893264687121481E-2</v>
      </c>
      <c r="AP59" s="34">
        <f>$AH$28/'Fixed data'!$C$7</f>
        <v>3.0893264687121481E-2</v>
      </c>
      <c r="AQ59" s="34">
        <f>$AH$28/'Fixed data'!$C$7</f>
        <v>3.0893264687121481E-2</v>
      </c>
      <c r="AR59" s="34">
        <f>$AH$28/'Fixed data'!$C$7</f>
        <v>3.0893264687121481E-2</v>
      </c>
      <c r="AS59" s="34">
        <f>$AH$28/'Fixed data'!$C$7</f>
        <v>3.0893264687121481E-2</v>
      </c>
      <c r="AT59" s="34">
        <f>$AH$28/'Fixed data'!$C$7</f>
        <v>3.0893264687121481E-2</v>
      </c>
      <c r="AU59" s="34">
        <f>$AH$28/'Fixed data'!$C$7</f>
        <v>3.0893264687121481E-2</v>
      </c>
      <c r="AV59" s="34">
        <f>$AH$28/'Fixed data'!$C$7</f>
        <v>3.0893264687121481E-2</v>
      </c>
      <c r="AW59" s="34">
        <f>$AH$28/'Fixed data'!$C$7</f>
        <v>3.0893264687121481E-2</v>
      </c>
      <c r="AX59" s="34">
        <f>$AH$28/'Fixed data'!$C$7</f>
        <v>3.0893264687121481E-2</v>
      </c>
      <c r="AY59" s="34">
        <f>$AH$28/'Fixed data'!$C$7</f>
        <v>3.0893264687121481E-2</v>
      </c>
      <c r="AZ59" s="34">
        <f>$AH$28/'Fixed data'!$C$7</f>
        <v>3.0893264687121481E-2</v>
      </c>
      <c r="BA59" s="34">
        <f>$AH$28/'Fixed data'!$C$7</f>
        <v>3.0893264687121481E-2</v>
      </c>
      <c r="BB59" s="34">
        <f>$AH$28/'Fixed data'!$C$7</f>
        <v>3.0893264687121481E-2</v>
      </c>
      <c r="BC59" s="34">
        <f>$AH$28/'Fixed data'!$C$7</f>
        <v>3.0893264687121481E-2</v>
      </c>
      <c r="BD59" s="34">
        <f>$AH$28/'Fixed data'!$C$7</f>
        <v>3.0893264687121481E-2</v>
      </c>
    </row>
    <row r="60" spans="1:56" ht="16.5" collapsed="1" x14ac:dyDescent="0.35">
      <c r="A60" s="115"/>
      <c r="B60" s="9" t="s">
        <v>7</v>
      </c>
      <c r="C60" s="9" t="s">
        <v>61</v>
      </c>
      <c r="D60" s="9" t="s">
        <v>40</v>
      </c>
      <c r="E60" s="34">
        <f>SUM(E30:E59)</f>
        <v>0</v>
      </c>
      <c r="F60" s="34">
        <f t="shared" ref="F60:BD60" si="6">SUM(F30:F59)</f>
        <v>-8.3240177777777785E-2</v>
      </c>
      <c r="G60" s="34">
        <f t="shared" si="6"/>
        <v>-0.16353702463477179</v>
      </c>
      <c r="H60" s="34">
        <f t="shared" si="6"/>
        <v>-0.24111804616905191</v>
      </c>
      <c r="I60" s="34">
        <f t="shared" si="6"/>
        <v>-0.31588597138120467</v>
      </c>
      <c r="J60" s="34">
        <f t="shared" si="6"/>
        <v>-0.38730586791151933</v>
      </c>
      <c r="K60" s="34">
        <f t="shared" si="6"/>
        <v>-0.45533608246667001</v>
      </c>
      <c r="L60" s="34">
        <f t="shared" si="6"/>
        <v>-0.51946190001194303</v>
      </c>
      <c r="M60" s="34">
        <f t="shared" si="6"/>
        <v>-0.57939208866841296</v>
      </c>
      <c r="N60" s="34">
        <f t="shared" si="6"/>
        <v>-0.55820178174220147</v>
      </c>
      <c r="O60" s="34">
        <f t="shared" si="6"/>
        <v>-0.5349782425022892</v>
      </c>
      <c r="P60" s="34">
        <f t="shared" si="6"/>
        <v>-0.50997902444049181</v>
      </c>
      <c r="Q60" s="34">
        <f t="shared" si="6"/>
        <v>-0.48348781237473398</v>
      </c>
      <c r="R60" s="34">
        <f t="shared" si="6"/>
        <v>-0.45574453943426285</v>
      </c>
      <c r="S60" s="34">
        <f t="shared" si="6"/>
        <v>-0.42696382135229966</v>
      </c>
      <c r="T60" s="34">
        <f t="shared" si="6"/>
        <v>-0.39746961340053738</v>
      </c>
      <c r="U60" s="34">
        <f t="shared" si="6"/>
        <v>-0.3673973501004843</v>
      </c>
      <c r="V60" s="34">
        <f t="shared" si="6"/>
        <v>-0.33677419080820298</v>
      </c>
      <c r="W60" s="34">
        <f t="shared" si="6"/>
        <v>-0.30593958121919201</v>
      </c>
      <c r="X60" s="34">
        <f t="shared" si="6"/>
        <v>-0.27504631653207051</v>
      </c>
      <c r="Y60" s="34">
        <f t="shared" si="6"/>
        <v>-0.24415305184494904</v>
      </c>
      <c r="Z60" s="34">
        <f t="shared" si="6"/>
        <v>-0.21325978715782756</v>
      </c>
      <c r="AA60" s="34">
        <f t="shared" si="6"/>
        <v>-0.18236652247070609</v>
      </c>
      <c r="AB60" s="34">
        <f t="shared" si="6"/>
        <v>-0.15147325778358461</v>
      </c>
      <c r="AC60" s="34">
        <f t="shared" si="6"/>
        <v>-0.12057999309646314</v>
      </c>
      <c r="AD60" s="34">
        <f t="shared" si="6"/>
        <v>-8.9686728409341665E-2</v>
      </c>
      <c r="AE60" s="34">
        <f t="shared" si="6"/>
        <v>-5.8793463722220184E-2</v>
      </c>
      <c r="AF60" s="34">
        <f t="shared" si="6"/>
        <v>-2.7900199035098702E-2</v>
      </c>
      <c r="AG60" s="34">
        <f t="shared" si="6"/>
        <v>2.9930656520227791E-3</v>
      </c>
      <c r="AH60" s="34">
        <f t="shared" si="6"/>
        <v>3.3886330339144261E-2</v>
      </c>
      <c r="AI60" s="34">
        <f t="shared" si="6"/>
        <v>6.4779595026265735E-2</v>
      </c>
      <c r="AJ60" s="34">
        <f t="shared" si="6"/>
        <v>6.4779595026265735E-2</v>
      </c>
      <c r="AK60" s="34">
        <f t="shared" si="6"/>
        <v>6.4779595026265735E-2</v>
      </c>
      <c r="AL60" s="34">
        <f t="shared" si="6"/>
        <v>6.4779595026265735E-2</v>
      </c>
      <c r="AM60" s="34">
        <f t="shared" si="6"/>
        <v>6.4779595026265735E-2</v>
      </c>
      <c r="AN60" s="34">
        <f t="shared" si="6"/>
        <v>6.4779595026265735E-2</v>
      </c>
      <c r="AO60" s="34">
        <f t="shared" si="6"/>
        <v>6.4779595026265735E-2</v>
      </c>
      <c r="AP60" s="34">
        <f t="shared" si="6"/>
        <v>6.4779595026265735E-2</v>
      </c>
      <c r="AQ60" s="34">
        <f t="shared" si="6"/>
        <v>6.4779595026265735E-2</v>
      </c>
      <c r="AR60" s="34">
        <f t="shared" si="6"/>
        <v>6.4779595026265735E-2</v>
      </c>
      <c r="AS60" s="34">
        <f t="shared" si="6"/>
        <v>6.4779595026265735E-2</v>
      </c>
      <c r="AT60" s="34">
        <f t="shared" si="6"/>
        <v>6.4779595026265735E-2</v>
      </c>
      <c r="AU60" s="34">
        <f t="shared" si="6"/>
        <v>6.4779595026265735E-2</v>
      </c>
      <c r="AV60" s="34">
        <f t="shared" si="6"/>
        <v>6.4779595026265735E-2</v>
      </c>
      <c r="AW60" s="34">
        <f t="shared" si="6"/>
        <v>6.4779595026265735E-2</v>
      </c>
      <c r="AX60" s="34">
        <f t="shared" si="6"/>
        <v>6.4779595026265735E-2</v>
      </c>
      <c r="AY60" s="34">
        <f t="shared" si="6"/>
        <v>0.14801977280404358</v>
      </c>
      <c r="AZ60" s="34">
        <f t="shared" si="6"/>
        <v>0.22831661966103747</v>
      </c>
      <c r="BA60" s="34">
        <f t="shared" si="6"/>
        <v>0.30589764119531765</v>
      </c>
      <c r="BB60" s="34">
        <f t="shared" si="6"/>
        <v>0.3806655664074704</v>
      </c>
      <c r="BC60" s="34">
        <f t="shared" si="6"/>
        <v>0.45208546293778518</v>
      </c>
      <c r="BD60" s="34">
        <f t="shared" si="6"/>
        <v>0.52011567749293586</v>
      </c>
    </row>
    <row r="61" spans="1:56" ht="17.25" hidden="1" customHeight="1" outlineLevel="1" x14ac:dyDescent="0.35">
      <c r="A61" s="115"/>
      <c r="B61" s="9" t="s">
        <v>35</v>
      </c>
      <c r="C61" s="9" t="s">
        <v>62</v>
      </c>
      <c r="D61" s="9" t="s">
        <v>40</v>
      </c>
      <c r="E61" s="34">
        <v>0</v>
      </c>
      <c r="F61" s="34">
        <f>E62</f>
        <v>-3.7458080000000002</v>
      </c>
      <c r="G61" s="34">
        <f t="shared" ref="G61:BD61" si="7">F62</f>
        <v>-7.2759259307869524</v>
      </c>
      <c r="H61" s="34">
        <f t="shared" si="7"/>
        <v>-10.603534875194786</v>
      </c>
      <c r="I61" s="34">
        <f t="shared" si="7"/>
        <v>-13.726973463572607</v>
      </c>
      <c r="J61" s="34">
        <f t="shared" si="7"/>
        <v>-16.624982836055565</v>
      </c>
      <c r="K61" s="34">
        <f t="shared" si="7"/>
        <v>-19.299036623125829</v>
      </c>
      <c r="L61" s="34">
        <f t="shared" si="7"/>
        <v>-21.729362330196448</v>
      </c>
      <c r="M61" s="34">
        <f t="shared" si="7"/>
        <v>-23.90675891972565</v>
      </c>
      <c r="N61" s="34">
        <f t="shared" si="7"/>
        <v>-22.373803019377721</v>
      </c>
      <c r="O61" s="34">
        <f t="shared" si="7"/>
        <v>-20.770541971839464</v>
      </c>
      <c r="P61" s="34">
        <f t="shared" si="7"/>
        <v>-19.110598916556292</v>
      </c>
      <c r="Q61" s="34">
        <f t="shared" si="7"/>
        <v>-17.408515349156698</v>
      </c>
      <c r="R61" s="34">
        <f t="shared" si="7"/>
        <v>-15.676580254460763</v>
      </c>
      <c r="S61" s="34">
        <f t="shared" si="7"/>
        <v>-13.925703401338158</v>
      </c>
      <c r="T61" s="34">
        <f t="shared" si="7"/>
        <v>-12.171500222156556</v>
      </c>
      <c r="U61" s="34">
        <f t="shared" si="7"/>
        <v>-10.420778760253629</v>
      </c>
      <c r="V61" s="34">
        <f t="shared" si="7"/>
        <v>-8.6753392420004847</v>
      </c>
      <c r="W61" s="34">
        <f t="shared" si="7"/>
        <v>-6.9510076196867887</v>
      </c>
      <c r="X61" s="34">
        <f t="shared" si="7"/>
        <v>-5.2548711275471298</v>
      </c>
      <c r="Y61" s="34">
        <f t="shared" si="7"/>
        <v>-3.5896279000945928</v>
      </c>
      <c r="Z61" s="34">
        <f t="shared" si="7"/>
        <v>-1.9552779373291771</v>
      </c>
      <c r="AA61" s="34">
        <f t="shared" si="7"/>
        <v>-0.35182123925088282</v>
      </c>
      <c r="AB61" s="34">
        <f t="shared" si="7"/>
        <v>1.2207421941402898</v>
      </c>
      <c r="AC61" s="34">
        <f t="shared" si="7"/>
        <v>2.7624123628443411</v>
      </c>
      <c r="AD61" s="34">
        <f t="shared" si="7"/>
        <v>4.2731892668612712</v>
      </c>
      <c r="AE61" s="34">
        <f t="shared" si="7"/>
        <v>5.753072906191079</v>
      </c>
      <c r="AF61" s="34">
        <f t="shared" si="7"/>
        <v>7.2020632808337659</v>
      </c>
      <c r="AG61" s="34">
        <f t="shared" si="7"/>
        <v>8.6201603907893318</v>
      </c>
      <c r="AH61" s="34">
        <f t="shared" si="7"/>
        <v>10.007364236057775</v>
      </c>
      <c r="AI61" s="34">
        <f t="shared" si="7"/>
        <v>11.363674816639097</v>
      </c>
      <c r="AJ61" s="34">
        <f t="shared" si="7"/>
        <v>12.689092132533299</v>
      </c>
      <c r="AK61" s="34">
        <f t="shared" si="7"/>
        <v>14.0145094484275</v>
      </c>
      <c r="AL61" s="34">
        <f t="shared" si="7"/>
        <v>15.339926764321701</v>
      </c>
      <c r="AM61" s="34">
        <f t="shared" si="7"/>
        <v>16.665344080215903</v>
      </c>
      <c r="AN61" s="34">
        <f t="shared" si="7"/>
        <v>17.990761396110102</v>
      </c>
      <c r="AO61" s="34">
        <f t="shared" si="7"/>
        <v>19.316178712004302</v>
      </c>
      <c r="AP61" s="34">
        <f t="shared" si="7"/>
        <v>20.641596027898501</v>
      </c>
      <c r="AQ61" s="34">
        <f t="shared" si="7"/>
        <v>21.967013343792701</v>
      </c>
      <c r="AR61" s="34">
        <f t="shared" si="7"/>
        <v>23.2924306596869</v>
      </c>
      <c r="AS61" s="34">
        <f t="shared" si="7"/>
        <v>24.6178479755811</v>
      </c>
      <c r="AT61" s="34">
        <f t="shared" si="7"/>
        <v>25.943265291475299</v>
      </c>
      <c r="AU61" s="34">
        <f t="shared" si="7"/>
        <v>27.268682607369499</v>
      </c>
      <c r="AV61" s="34">
        <f t="shared" si="7"/>
        <v>28.594099923263698</v>
      </c>
      <c r="AW61" s="34">
        <f t="shared" si="7"/>
        <v>29.919517239157898</v>
      </c>
      <c r="AX61" s="34">
        <f t="shared" si="7"/>
        <v>31.244934555052097</v>
      </c>
      <c r="AY61" s="34">
        <f t="shared" si="7"/>
        <v>31.180154960025831</v>
      </c>
      <c r="AZ61" s="34">
        <f t="shared" si="7"/>
        <v>31.032135187221787</v>
      </c>
      <c r="BA61" s="34">
        <f t="shared" si="7"/>
        <v>30.80381856756075</v>
      </c>
      <c r="BB61" s="34">
        <f t="shared" si="7"/>
        <v>30.497920926365431</v>
      </c>
      <c r="BC61" s="34">
        <f t="shared" si="7"/>
        <v>30.117255359957962</v>
      </c>
      <c r="BD61" s="34">
        <f t="shared" si="7"/>
        <v>29.665169897020178</v>
      </c>
    </row>
    <row r="62" spans="1:56" ht="16.5" hidden="1" customHeight="1" outlineLevel="1" x14ac:dyDescent="0.3">
      <c r="A62" s="115"/>
      <c r="B62" s="9" t="s">
        <v>34</v>
      </c>
      <c r="C62" s="9" t="s">
        <v>68</v>
      </c>
      <c r="D62" s="9" t="s">
        <v>40</v>
      </c>
      <c r="E62" s="34">
        <f t="shared" ref="E62:BD62" si="8">E28-E60+E61</f>
        <v>-3.7458080000000002</v>
      </c>
      <c r="F62" s="34">
        <f t="shared" si="8"/>
        <v>-7.2759259307869524</v>
      </c>
      <c r="G62" s="34">
        <f t="shared" si="8"/>
        <v>-10.603534875194786</v>
      </c>
      <c r="H62" s="34">
        <f t="shared" si="8"/>
        <v>-13.726973463572607</v>
      </c>
      <c r="I62" s="34">
        <f t="shared" si="8"/>
        <v>-16.624982836055565</v>
      </c>
      <c r="J62" s="34">
        <f t="shared" si="8"/>
        <v>-19.299036623125829</v>
      </c>
      <c r="K62" s="34">
        <f t="shared" si="8"/>
        <v>-21.729362330196448</v>
      </c>
      <c r="L62" s="34">
        <f t="shared" si="8"/>
        <v>-23.90675891972565</v>
      </c>
      <c r="M62" s="34">
        <f t="shared" si="8"/>
        <v>-22.373803019377721</v>
      </c>
      <c r="N62" s="34">
        <f t="shared" si="8"/>
        <v>-20.770541971839464</v>
      </c>
      <c r="O62" s="34">
        <f t="shared" si="8"/>
        <v>-19.110598916556292</v>
      </c>
      <c r="P62" s="34">
        <f t="shared" si="8"/>
        <v>-17.408515349156698</v>
      </c>
      <c r="Q62" s="34">
        <f t="shared" si="8"/>
        <v>-15.676580254460763</v>
      </c>
      <c r="R62" s="34">
        <f t="shared" si="8"/>
        <v>-13.925703401338158</v>
      </c>
      <c r="S62" s="34">
        <f t="shared" si="8"/>
        <v>-12.171500222156556</v>
      </c>
      <c r="T62" s="34">
        <f t="shared" si="8"/>
        <v>-10.420778760253629</v>
      </c>
      <c r="U62" s="34">
        <f t="shared" si="8"/>
        <v>-8.6753392420004847</v>
      </c>
      <c r="V62" s="34">
        <f t="shared" si="8"/>
        <v>-6.9510076196867887</v>
      </c>
      <c r="W62" s="34">
        <f t="shared" si="8"/>
        <v>-5.2548711275471298</v>
      </c>
      <c r="X62" s="34">
        <f t="shared" si="8"/>
        <v>-3.5896279000945928</v>
      </c>
      <c r="Y62" s="34">
        <f t="shared" si="8"/>
        <v>-1.9552779373291771</v>
      </c>
      <c r="Z62" s="34">
        <f t="shared" si="8"/>
        <v>-0.35182123925088282</v>
      </c>
      <c r="AA62" s="34">
        <f t="shared" si="8"/>
        <v>1.2207421941402898</v>
      </c>
      <c r="AB62" s="34">
        <f t="shared" si="8"/>
        <v>2.7624123628443411</v>
      </c>
      <c r="AC62" s="34">
        <f t="shared" si="8"/>
        <v>4.2731892668612712</v>
      </c>
      <c r="AD62" s="34">
        <f t="shared" si="8"/>
        <v>5.753072906191079</v>
      </c>
      <c r="AE62" s="34">
        <f t="shared" si="8"/>
        <v>7.2020632808337659</v>
      </c>
      <c r="AF62" s="34">
        <f t="shared" si="8"/>
        <v>8.6201603907893318</v>
      </c>
      <c r="AG62" s="34">
        <f t="shared" si="8"/>
        <v>10.007364236057775</v>
      </c>
      <c r="AH62" s="34">
        <f t="shared" si="8"/>
        <v>11.363674816639097</v>
      </c>
      <c r="AI62" s="34">
        <f t="shared" si="8"/>
        <v>12.689092132533299</v>
      </c>
      <c r="AJ62" s="34">
        <f t="shared" si="8"/>
        <v>14.0145094484275</v>
      </c>
      <c r="AK62" s="34">
        <f t="shared" si="8"/>
        <v>15.339926764321701</v>
      </c>
      <c r="AL62" s="34">
        <f t="shared" si="8"/>
        <v>16.665344080215903</v>
      </c>
      <c r="AM62" s="34">
        <f t="shared" si="8"/>
        <v>17.990761396110102</v>
      </c>
      <c r="AN62" s="34">
        <f t="shared" si="8"/>
        <v>19.316178712004302</v>
      </c>
      <c r="AO62" s="34">
        <f t="shared" si="8"/>
        <v>20.641596027898501</v>
      </c>
      <c r="AP62" s="34">
        <f t="shared" si="8"/>
        <v>21.967013343792701</v>
      </c>
      <c r="AQ62" s="34">
        <f t="shared" si="8"/>
        <v>23.2924306596869</v>
      </c>
      <c r="AR62" s="34">
        <f t="shared" si="8"/>
        <v>24.6178479755811</v>
      </c>
      <c r="AS62" s="34">
        <f t="shared" si="8"/>
        <v>25.943265291475299</v>
      </c>
      <c r="AT62" s="34">
        <f t="shared" si="8"/>
        <v>27.268682607369499</v>
      </c>
      <c r="AU62" s="34">
        <f t="shared" si="8"/>
        <v>28.594099923263698</v>
      </c>
      <c r="AV62" s="34">
        <f t="shared" si="8"/>
        <v>29.919517239157898</v>
      </c>
      <c r="AW62" s="34">
        <f t="shared" si="8"/>
        <v>31.244934555052097</v>
      </c>
      <c r="AX62" s="34">
        <f t="shared" si="8"/>
        <v>31.180154960025831</v>
      </c>
      <c r="AY62" s="34">
        <f t="shared" si="8"/>
        <v>31.032135187221787</v>
      </c>
      <c r="AZ62" s="34">
        <f t="shared" si="8"/>
        <v>30.80381856756075</v>
      </c>
      <c r="BA62" s="34">
        <f t="shared" si="8"/>
        <v>30.497920926365431</v>
      </c>
      <c r="BB62" s="34">
        <f t="shared" si="8"/>
        <v>30.117255359957962</v>
      </c>
      <c r="BC62" s="34">
        <f t="shared" si="8"/>
        <v>29.665169897020178</v>
      </c>
      <c r="BD62" s="34">
        <f t="shared" si="8"/>
        <v>29.145054219527243</v>
      </c>
    </row>
    <row r="63" spans="1:56" ht="16.5" collapsed="1" x14ac:dyDescent="0.3">
      <c r="A63" s="115"/>
      <c r="B63" s="9" t="s">
        <v>8</v>
      </c>
      <c r="C63" s="11" t="s">
        <v>67</v>
      </c>
      <c r="D63" s="9" t="s">
        <v>40</v>
      </c>
      <c r="E63" s="34">
        <f>AVERAGE(E61:E62)*'Fixed data'!$C$3</f>
        <v>-9.0461263200000017E-2</v>
      </c>
      <c r="F63" s="34">
        <f>AVERAGE(F61:F62)*'Fixed data'!$C$3</f>
        <v>-0.2661748744285049</v>
      </c>
      <c r="G63" s="34">
        <f>AVERAGE(G61:G62)*'Fixed data'!$C$3</f>
        <v>-0.43178897846445896</v>
      </c>
      <c r="H63" s="34">
        <f>AVERAGE(H61:H62)*'Fixed data'!$C$3</f>
        <v>-0.58758177638123266</v>
      </c>
      <c r="I63" s="34">
        <f>AVERAGE(I61:I62)*'Fixed data'!$C$3</f>
        <v>-0.73299974463602036</v>
      </c>
      <c r="J63" s="34">
        <f>AVERAGE(J61:J62)*'Fixed data'!$C$3</f>
        <v>-0.86756506993923077</v>
      </c>
      <c r="K63" s="34">
        <f>AVERAGE(K61:K62)*'Fixed data'!$C$3</f>
        <v>-0.99083583472273318</v>
      </c>
      <c r="L63" s="34">
        <f>AVERAGE(L61:L62)*'Fixed data'!$C$3</f>
        <v>-1.1021123281856187</v>
      </c>
      <c r="M63" s="34">
        <f>AVERAGE(M61:M62)*'Fixed data'!$C$3</f>
        <v>-1.1176755708293464</v>
      </c>
      <c r="N63" s="34">
        <f>AVERAGE(N61:N62)*'Fixed data'!$C$3</f>
        <v>-1.0419359315378951</v>
      </c>
      <c r="O63" s="34">
        <f>AVERAGE(O61:O62)*'Fixed data'!$C$3</f>
        <v>-0.96312955245475751</v>
      </c>
      <c r="P63" s="34">
        <f>AVERAGE(P61:P62)*'Fixed data'!$C$3</f>
        <v>-0.88193660951696862</v>
      </c>
      <c r="Q63" s="34">
        <f>AVERAGE(Q61:Q62)*'Fixed data'!$C$3</f>
        <v>-0.79900505882736172</v>
      </c>
      <c r="R63" s="34">
        <f>AVERAGE(R61:R62)*'Fixed data'!$C$3</f>
        <v>-0.71489515028754402</v>
      </c>
      <c r="S63" s="34">
        <f>AVERAGE(S61:S62)*'Fixed data'!$C$3</f>
        <v>-0.63024746750739735</v>
      </c>
      <c r="T63" s="34">
        <f>AVERAGE(T61:T62)*'Fixed data'!$C$3</f>
        <v>-0.54560353742520606</v>
      </c>
      <c r="U63" s="34">
        <f>AVERAGE(U61:U62)*'Fixed data'!$C$3</f>
        <v>-0.46117124975443691</v>
      </c>
      <c r="V63" s="34">
        <f>AVERAGE(V61:V62)*'Fixed data'!$C$3</f>
        <v>-0.37737627670974772</v>
      </c>
      <c r="W63" s="34">
        <f>AVERAGE(W61:W62)*'Fixed data'!$C$3</f>
        <v>-0.29477197174569914</v>
      </c>
      <c r="X63" s="34">
        <f>AVERAGE(X61:X62)*'Fixed data'!$C$3</f>
        <v>-0.21359465151754761</v>
      </c>
      <c r="Y63" s="34">
        <f>AVERAGE(Y61:Y62)*'Fixed data'!$C$3</f>
        <v>-0.13390947597378403</v>
      </c>
      <c r="Z63" s="34">
        <f>AVERAGE(Z61:Z62)*'Fixed data'!$C$3</f>
        <v>-5.5716445114408451E-2</v>
      </c>
      <c r="AA63" s="34">
        <f>AVERAGE(AA61:AA62)*'Fixed data'!$C$3</f>
        <v>2.098444106057918E-2</v>
      </c>
      <c r="AB63" s="34">
        <f>AVERAGE(AB61:AB62)*'Fixed data'!$C$3</f>
        <v>9.6193182551178841E-2</v>
      </c>
      <c r="AC63" s="34">
        <f>AVERAGE(AC61:AC62)*'Fixed data'!$C$3</f>
        <v>0.16990977935739054</v>
      </c>
      <c r="AD63" s="34">
        <f>AVERAGE(AD61:AD62)*'Fixed data'!$C$3</f>
        <v>0.24213423147921428</v>
      </c>
      <c r="AE63" s="34">
        <f>AVERAGE(AE61:AE62)*'Fixed data'!$C$3</f>
        <v>0.31286653891665001</v>
      </c>
      <c r="AF63" s="34">
        <f>AVERAGE(AF61:AF62)*'Fixed data'!$C$3</f>
        <v>0.38210670166969785</v>
      </c>
      <c r="AG63" s="34">
        <f>AVERAGE(AG61:AG62)*'Fixed data'!$C$3</f>
        <v>0.44985471973835761</v>
      </c>
      <c r="AH63" s="34">
        <f>AVERAGE(AH61:AH62)*'Fixed data'!$C$3</f>
        <v>0.51611059312262952</v>
      </c>
      <c r="AI63" s="34">
        <f>AVERAGE(AI61:AI62)*'Fixed data'!$C$3</f>
        <v>0.58087432182251331</v>
      </c>
      <c r="AJ63" s="34">
        <f>AVERAGE(AJ61:AJ62)*'Fixed data'!$C$3</f>
        <v>0.64489197818020338</v>
      </c>
      <c r="AK63" s="34">
        <f>AVERAGE(AK61:AK62)*'Fixed data'!$C$3</f>
        <v>0.70890963453789324</v>
      </c>
      <c r="AL63" s="34">
        <f>AVERAGE(AL61:AL62)*'Fixed data'!$C$3</f>
        <v>0.77292729089558321</v>
      </c>
      <c r="AM63" s="34">
        <f>AVERAGE(AM61:AM62)*'Fixed data'!$C$3</f>
        <v>0.83694494725327306</v>
      </c>
      <c r="AN63" s="34">
        <f>AVERAGE(AN61:AN62)*'Fixed data'!$C$3</f>
        <v>0.90096260361096292</v>
      </c>
      <c r="AO63" s="34">
        <f>AVERAGE(AO61:AO62)*'Fixed data'!$C$3</f>
        <v>0.96498025996865278</v>
      </c>
      <c r="AP63" s="34">
        <f>AVERAGE(AP61:AP62)*'Fixed data'!$C$3</f>
        <v>1.0289979163263425</v>
      </c>
      <c r="AQ63" s="34">
        <f>AVERAGE(AQ61:AQ62)*'Fixed data'!$C$3</f>
        <v>1.0930155726840325</v>
      </c>
      <c r="AR63" s="34">
        <f>AVERAGE(AR61:AR62)*'Fixed data'!$C$3</f>
        <v>1.1570332290417222</v>
      </c>
      <c r="AS63" s="34">
        <f>AVERAGE(AS61:AS62)*'Fixed data'!$C$3</f>
        <v>1.2210508853994122</v>
      </c>
      <c r="AT63" s="34">
        <f>AVERAGE(AT61:AT62)*'Fixed data'!$C$3</f>
        <v>1.2850685417571019</v>
      </c>
      <c r="AU63" s="34">
        <f>AVERAGE(AU61:AU62)*'Fixed data'!$C$3</f>
        <v>1.3490861981147917</v>
      </c>
      <c r="AV63" s="34">
        <f>AVERAGE(AV61:AV62)*'Fixed data'!$C$3</f>
        <v>1.4131038544724817</v>
      </c>
      <c r="AW63" s="34">
        <f>AVERAGE(AW61:AW62)*'Fixed data'!$C$3</f>
        <v>1.4771215108301714</v>
      </c>
      <c r="AX63" s="34">
        <f>AVERAGE(AX61:AX62)*'Fixed data'!$C$3</f>
        <v>1.507565911789132</v>
      </c>
      <c r="AY63" s="34">
        <f>AVERAGE(AY61:AY62)*'Fixed data'!$C$3</f>
        <v>1.50242680705603</v>
      </c>
      <c r="AZ63" s="34">
        <f>AVERAGE(AZ61:AZ62)*'Fixed data'!$C$3</f>
        <v>1.4933382831779984</v>
      </c>
      <c r="BA63" s="34">
        <f>AVERAGE(BA61:BA62)*'Fixed data'!$C$3</f>
        <v>1.4804370087783172</v>
      </c>
      <c r="BB63" s="34">
        <f>AVERAGE(BB61:BB62)*'Fixed data'!$C$3</f>
        <v>1.4638565073147098</v>
      </c>
      <c r="BC63" s="34">
        <f>AVERAGE(BC61:BC62)*'Fixed data'!$C$3</f>
        <v>1.4437455699560222</v>
      </c>
      <c r="BD63" s="34">
        <f>AVERAGE(BD61:BD62)*'Fixed data'!$C$3</f>
        <v>1.4202669124146201</v>
      </c>
    </row>
    <row r="64" spans="1:56" ht="15.75" thickBot="1" x14ac:dyDescent="0.35">
      <c r="A64" s="114"/>
      <c r="B64" s="12" t="s">
        <v>94</v>
      </c>
      <c r="C64" s="12" t="s">
        <v>45</v>
      </c>
      <c r="D64" s="12" t="s">
        <v>40</v>
      </c>
      <c r="E64" s="53">
        <f t="shared" ref="E64:BD64" si="9">E29+E60+E63</f>
        <v>-1.0269132632</v>
      </c>
      <c r="F64" s="53">
        <f t="shared" si="9"/>
        <v>-1.2527545793474648</v>
      </c>
      <c r="G64" s="53">
        <f t="shared" si="9"/>
        <v>-1.4681124953598816</v>
      </c>
      <c r="H64" s="53">
        <f t="shared" si="9"/>
        <v>-1.6698389811870027</v>
      </c>
      <c r="I64" s="53">
        <f t="shared" si="9"/>
        <v>-1.8523595519832647</v>
      </c>
      <c r="J64" s="53">
        <f t="shared" si="9"/>
        <v>-2.020210851596195</v>
      </c>
      <c r="K64" s="53">
        <f t="shared" si="9"/>
        <v>-2.1675873645737251</v>
      </c>
      <c r="L64" s="53">
        <f t="shared" si="9"/>
        <v>-2.2957888505828477</v>
      </c>
      <c r="M64" s="53">
        <f t="shared" si="9"/>
        <v>-1.4586767065778807</v>
      </c>
      <c r="N64" s="53">
        <f t="shared" si="9"/>
        <v>-1.338872896831083</v>
      </c>
      <c r="O64" s="53">
        <f t="shared" si="9"/>
        <v>-1.2168665917618258</v>
      </c>
      <c r="P64" s="53">
        <f t="shared" si="9"/>
        <v>-1.0938894982176852</v>
      </c>
      <c r="Q64" s="53">
        <f t="shared" si="9"/>
        <v>-0.97038105062179558</v>
      </c>
      <c r="R64" s="53">
        <f t="shared" si="9"/>
        <v>-0.84685661129972101</v>
      </c>
      <c r="S64" s="53">
        <f t="shared" si="9"/>
        <v>-0.7254014494023715</v>
      </c>
      <c r="T64" s="53">
        <f t="shared" si="9"/>
        <v>-0.60476018870014636</v>
      </c>
      <c r="U64" s="53">
        <f t="shared" si="9"/>
        <v>-0.48405805781675632</v>
      </c>
      <c r="V64" s="53">
        <f t="shared" si="9"/>
        <v>-0.36726110964157771</v>
      </c>
      <c r="W64" s="53">
        <f t="shared" si="9"/>
        <v>-0.25316232523477472</v>
      </c>
      <c r="X64" s="53">
        <f t="shared" si="9"/>
        <v>-0.1410917403195017</v>
      </c>
      <c r="Y64" s="53">
        <f t="shared" si="9"/>
        <v>-3.0513300088616635E-2</v>
      </c>
      <c r="Z64" s="53">
        <f t="shared" si="9"/>
        <v>7.8572995457880407E-2</v>
      </c>
      <c r="AA64" s="53">
        <f t="shared" si="9"/>
        <v>0.18616714631998951</v>
      </c>
      <c r="AB64" s="53">
        <f t="shared" si="9"/>
        <v>0.29226915249771068</v>
      </c>
      <c r="AC64" s="53">
        <f t="shared" si="9"/>
        <v>0.39687901399104386</v>
      </c>
      <c r="AD64" s="53">
        <f t="shared" si="9"/>
        <v>0.49999673079998908</v>
      </c>
      <c r="AE64" s="53">
        <f t="shared" si="9"/>
        <v>0.60162230292454622</v>
      </c>
      <c r="AF64" s="53">
        <f t="shared" si="9"/>
        <v>0.7017557303647155</v>
      </c>
      <c r="AG64" s="53">
        <f t="shared" si="9"/>
        <v>0.80039701312049683</v>
      </c>
      <c r="AH64" s="53">
        <f t="shared" si="9"/>
        <v>0.89754615119189018</v>
      </c>
      <c r="AI64" s="53">
        <f t="shared" si="9"/>
        <v>0.99320314457889547</v>
      </c>
      <c r="AJ64" s="53">
        <f t="shared" si="9"/>
        <v>1.0572208009365855</v>
      </c>
      <c r="AK64" s="53">
        <f t="shared" si="9"/>
        <v>1.1212384572942753</v>
      </c>
      <c r="AL64" s="53">
        <f t="shared" si="9"/>
        <v>1.1852561136519655</v>
      </c>
      <c r="AM64" s="53">
        <f t="shared" si="9"/>
        <v>1.2492737700096552</v>
      </c>
      <c r="AN64" s="53">
        <f t="shared" si="9"/>
        <v>1.313291426367345</v>
      </c>
      <c r="AO64" s="53">
        <f t="shared" si="9"/>
        <v>1.3773090827250349</v>
      </c>
      <c r="AP64" s="53">
        <f t="shared" si="9"/>
        <v>1.4413267390827247</v>
      </c>
      <c r="AQ64" s="53">
        <f t="shared" si="9"/>
        <v>1.5053443954404147</v>
      </c>
      <c r="AR64" s="53">
        <f t="shared" si="9"/>
        <v>1.5693620517981044</v>
      </c>
      <c r="AS64" s="53">
        <f t="shared" si="9"/>
        <v>1.6333797081557944</v>
      </c>
      <c r="AT64" s="53">
        <f t="shared" si="9"/>
        <v>1.6973973645134841</v>
      </c>
      <c r="AU64" s="53">
        <f t="shared" si="9"/>
        <v>1.7614150208711739</v>
      </c>
      <c r="AV64" s="53">
        <f t="shared" si="9"/>
        <v>1.8254326772288638</v>
      </c>
      <c r="AW64" s="53">
        <f t="shared" si="9"/>
        <v>1.8894503335865536</v>
      </c>
      <c r="AX64" s="53">
        <f t="shared" si="9"/>
        <v>1.5723455068153978</v>
      </c>
      <c r="AY64" s="53">
        <f t="shared" si="9"/>
        <v>1.6504465798600736</v>
      </c>
      <c r="AZ64" s="53">
        <f t="shared" si="9"/>
        <v>1.721654902839036</v>
      </c>
      <c r="BA64" s="53">
        <f t="shared" si="9"/>
        <v>1.7863346499736348</v>
      </c>
      <c r="BB64" s="53">
        <f t="shared" si="9"/>
        <v>1.8445220737221804</v>
      </c>
      <c r="BC64" s="53">
        <f t="shared" si="9"/>
        <v>1.8958310328938075</v>
      </c>
      <c r="BD64" s="53">
        <f t="shared" si="9"/>
        <v>1.940382589907556</v>
      </c>
    </row>
    <row r="65" spans="1:56" ht="12.75" customHeight="1" x14ac:dyDescent="0.3">
      <c r="A65" s="169"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0"/>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0"/>
      <c r="B67" s="9" t="s">
        <v>297</v>
      </c>
      <c r="C67" s="11"/>
      <c r="D67" s="11" t="s">
        <v>40</v>
      </c>
      <c r="E67" s="81">
        <f>'Fixed data'!$G$7*E$88/1000000</f>
        <v>0</v>
      </c>
      <c r="F67" s="81">
        <f>'Fixed data'!$G$7*F$88/1000000</f>
        <v>0.42906600279504797</v>
      </c>
      <c r="G67" s="81">
        <f>'Fixed data'!$G$7*G$88/1000000</f>
        <v>0.86863070661685537</v>
      </c>
      <c r="H67" s="81">
        <f>'Fixed data'!$G$7*H$88/1000000</f>
        <v>1.3101651359067319</v>
      </c>
      <c r="I67" s="81">
        <f>'Fixed data'!$G$7*I$88/1000000</f>
        <v>1.8906495254311693</v>
      </c>
      <c r="J67" s="81">
        <f>'Fixed data'!$G$7*J$88/1000000</f>
        <v>2.4476818299850711</v>
      </c>
      <c r="K67" s="81">
        <f>'Fixed data'!$G$7*K$88/1000000</f>
        <v>3.1097382309666233</v>
      </c>
      <c r="L67" s="81">
        <f>'Fixed data'!$G$7*L$88/1000000</f>
        <v>3.7071778078058553</v>
      </c>
      <c r="M67" s="81">
        <f>'Fixed data'!$G$7*M$88/1000000</f>
        <v>4.3917706318691945</v>
      </c>
      <c r="N67" s="81">
        <f>'Fixed data'!$G$7*N$88/1000000</f>
        <v>4.8276747610726138</v>
      </c>
      <c r="O67" s="81">
        <f>'Fixed data'!$G$7*O$88/1000000</f>
        <v>5.1885401082028402</v>
      </c>
      <c r="P67" s="81">
        <f>'Fixed data'!$G$7*P$88/1000000</f>
        <v>5.5009823919628866</v>
      </c>
      <c r="Q67" s="81">
        <f>'Fixed data'!$G$7*Q$88/1000000</f>
        <v>5.7685715765742787</v>
      </c>
      <c r="R67" s="81">
        <f>'Fixed data'!$G$7*R$88/1000000</f>
        <v>5.9893907367522754</v>
      </c>
      <c r="S67" s="81">
        <f>'Fixed data'!$G$7*S$88/1000000</f>
        <v>6.1375562666592272</v>
      </c>
      <c r="T67" s="81">
        <f>'Fixed data'!$G$7*T$88/1000000</f>
        <v>6.2459480773254885</v>
      </c>
      <c r="U67" s="81">
        <f>'Fixed data'!$G$7*U$88/1000000</f>
        <v>6.3412675082240302</v>
      </c>
      <c r="V67" s="81">
        <f>'Fixed data'!$G$7*V$88/1000000</f>
        <v>6.3727277549661778</v>
      </c>
      <c r="W67" s="81">
        <f>'Fixed data'!$G$7*W$88/1000000</f>
        <v>6.3776988129070578</v>
      </c>
      <c r="X67" s="81">
        <f>'Fixed data'!$G$7*X$88/1000000</f>
        <v>6.3776988129070578</v>
      </c>
      <c r="Y67" s="81">
        <f>'Fixed data'!$G$7*Y$88/1000000</f>
        <v>6.3776988129070578</v>
      </c>
      <c r="Z67" s="81">
        <f>'Fixed data'!$G$7*Z$88/1000000</f>
        <v>6.3776988129070578</v>
      </c>
      <c r="AA67" s="81">
        <f>'Fixed data'!$G$7*AA$88/1000000</f>
        <v>6.3776988129070578</v>
      </c>
      <c r="AB67" s="81">
        <f>'Fixed data'!$G$7*AB$88/1000000</f>
        <v>6.3776988129070578</v>
      </c>
      <c r="AC67" s="81">
        <f>'Fixed data'!$G$7*AC$88/1000000</f>
        <v>6.3776988129070578</v>
      </c>
      <c r="AD67" s="81">
        <f>'Fixed data'!$G$7*AD$88/1000000</f>
        <v>6.3776988129070578</v>
      </c>
      <c r="AE67" s="81">
        <f>'Fixed data'!$G$7*AE$88/1000000</f>
        <v>6.3776988129070578</v>
      </c>
      <c r="AF67" s="81">
        <f>'Fixed data'!$G$7*AF$88/1000000</f>
        <v>6.3776988129070578</v>
      </c>
      <c r="AG67" s="81">
        <f>'Fixed data'!$G$7*AG$88/1000000</f>
        <v>6.3776988129070578</v>
      </c>
      <c r="AH67" s="81">
        <f>'Fixed data'!$G$7*AH$88/1000000</f>
        <v>6.3776988129070578</v>
      </c>
      <c r="AI67" s="81">
        <f>'Fixed data'!$G$7*AI$88/1000000</f>
        <v>6.3776988129070578</v>
      </c>
      <c r="AJ67" s="81">
        <f>'Fixed data'!$G$7*AJ$88/1000000</f>
        <v>6.3776988129070578</v>
      </c>
      <c r="AK67" s="81">
        <f>'Fixed data'!$G$7*AK$88/1000000</f>
        <v>6.3776988129070578</v>
      </c>
      <c r="AL67" s="81">
        <f>'Fixed data'!$G$7*AL$88/1000000</f>
        <v>6.3776988129070578</v>
      </c>
      <c r="AM67" s="81">
        <f>'Fixed data'!$G$7*AM$88/1000000</f>
        <v>6.3776988129070578</v>
      </c>
      <c r="AN67" s="81">
        <f>'Fixed data'!$G$7*AN$88/1000000</f>
        <v>6.3776988129070578</v>
      </c>
      <c r="AO67" s="81">
        <f>'Fixed data'!$G$7*AO$88/1000000</f>
        <v>6.3776988129070578</v>
      </c>
      <c r="AP67" s="81">
        <f>'Fixed data'!$G$7*AP$88/1000000</f>
        <v>6.3776988129070578</v>
      </c>
      <c r="AQ67" s="81">
        <f>'Fixed data'!$G$7*AQ$88/1000000</f>
        <v>6.3776988129070578</v>
      </c>
      <c r="AR67" s="81">
        <f>'Fixed data'!$G$7*AR$88/1000000</f>
        <v>6.3776988129070578</v>
      </c>
      <c r="AS67" s="81">
        <f>'Fixed data'!$G$7*AS$88/1000000</f>
        <v>6.3776988129070578</v>
      </c>
      <c r="AT67" s="81">
        <f>'Fixed data'!$G$7*AT$88/1000000</f>
        <v>6.3776988129070578</v>
      </c>
      <c r="AU67" s="81">
        <f>'Fixed data'!$G$7*AU$88/1000000</f>
        <v>6.3776988129070578</v>
      </c>
      <c r="AV67" s="81">
        <f>'Fixed data'!$G$7*AV$88/1000000</f>
        <v>6.3776988129070578</v>
      </c>
      <c r="AW67" s="81">
        <f>'Fixed data'!$G$7*AW$88/1000000</f>
        <v>6.3776988129070578</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0"/>
      <c r="B68" s="9" t="s">
        <v>298</v>
      </c>
      <c r="C68" s="9"/>
      <c r="D68" s="9" t="s">
        <v>40</v>
      </c>
      <c r="E68" s="81">
        <f>'Fixed data'!$G$8*E89/1000000</f>
        <v>0</v>
      </c>
      <c r="F68" s="81">
        <f>'Fixed data'!$G$8*F89/1000000</f>
        <v>0.10596160517676993</v>
      </c>
      <c r="G68" s="81">
        <f>'Fixed data'!$G$8*G89/1000000</f>
        <v>0.21451650647072928</v>
      </c>
      <c r="H68" s="81">
        <f>'Fixed data'!$G$8*H89/1000000</f>
        <v>0.32355768189616252</v>
      </c>
      <c r="I68" s="81">
        <f>'Fixed data'!$G$8*I89/1000000</f>
        <v>0.46691367312045912</v>
      </c>
      <c r="J68" s="81">
        <f>'Fixed data'!$G$8*J89/1000000</f>
        <v>0.60447814799364796</v>
      </c>
      <c r="K68" s="81">
        <f>'Fixed data'!$G$8*K89/1000000</f>
        <v>0.76797934853756611</v>
      </c>
      <c r="L68" s="81">
        <f>'Fixed data'!$G$8*L89/1000000</f>
        <v>0.91552284081525115</v>
      </c>
      <c r="M68" s="81">
        <f>'Fixed data'!$G$8*M89/1000000</f>
        <v>1.0845897125275363</v>
      </c>
      <c r="N68" s="81">
        <f>'Fixed data'!$G$8*N89/1000000</f>
        <v>1.1922404146916143</v>
      </c>
      <c r="O68" s="81">
        <f>'Fixed data'!$G$8*O89/1000000</f>
        <v>1.2813595340254607</v>
      </c>
      <c r="P68" s="81">
        <f>'Fixed data'!$G$8*P89/1000000</f>
        <v>1.3585200864499103</v>
      </c>
      <c r="Q68" s="81">
        <f>'Fixed data'!$G$8*Q89/1000000</f>
        <v>1.4246037381589967</v>
      </c>
      <c r="R68" s="81">
        <f>'Fixed data'!$G$8*R89/1000000</f>
        <v>1.4791371128784292</v>
      </c>
      <c r="S68" s="81">
        <f>'Fixed data'!$G$8*S89/1000000</f>
        <v>1.5157279751221253</v>
      </c>
      <c r="T68" s="81">
        <f>'Fixed data'!$G$8*T89/1000000</f>
        <v>1.5424963284701132</v>
      </c>
      <c r="U68" s="81">
        <f>'Fixed data'!$G$8*U89/1000000</f>
        <v>1.5660363457828395</v>
      </c>
      <c r="V68" s="81">
        <f>'Fixed data'!$G$8*V89/1000000</f>
        <v>1.5738057485707024</v>
      </c>
      <c r="W68" s="81">
        <f>'Fixed data'!$G$8*W89/1000000</f>
        <v>1.5750334031061963</v>
      </c>
      <c r="X68" s="81">
        <f>'Fixed data'!$G$8*X89/1000000</f>
        <v>1.5750334031061963</v>
      </c>
      <c r="Y68" s="81">
        <f>'Fixed data'!$G$8*Y89/1000000</f>
        <v>1.5750334031061963</v>
      </c>
      <c r="Z68" s="81">
        <f>'Fixed data'!$G$8*Z89/1000000</f>
        <v>1.5750334031061963</v>
      </c>
      <c r="AA68" s="81">
        <f>'Fixed data'!$G$8*AA89/1000000</f>
        <v>1.5750334031061963</v>
      </c>
      <c r="AB68" s="81">
        <f>'Fixed data'!$G$8*AB89/1000000</f>
        <v>1.5750334031061963</v>
      </c>
      <c r="AC68" s="81">
        <f>'Fixed data'!$G$8*AC89/1000000</f>
        <v>1.5750334031061963</v>
      </c>
      <c r="AD68" s="81">
        <f>'Fixed data'!$G$8*AD89/1000000</f>
        <v>1.5750334031061963</v>
      </c>
      <c r="AE68" s="81">
        <f>'Fixed data'!$G$8*AE89/1000000</f>
        <v>1.5750334031061963</v>
      </c>
      <c r="AF68" s="81">
        <f>'Fixed data'!$G$8*AF89/1000000</f>
        <v>1.5750334031061963</v>
      </c>
      <c r="AG68" s="81">
        <f>'Fixed data'!$G$8*AG89/1000000</f>
        <v>1.5750334031061963</v>
      </c>
      <c r="AH68" s="81">
        <f>'Fixed data'!$G$8*AH89/1000000</f>
        <v>1.5750334031061963</v>
      </c>
      <c r="AI68" s="81">
        <f>'Fixed data'!$G$8*AI89/1000000</f>
        <v>1.5750334031061963</v>
      </c>
      <c r="AJ68" s="81">
        <f>'Fixed data'!$G$8*AJ89/1000000</f>
        <v>1.5750334031061963</v>
      </c>
      <c r="AK68" s="81">
        <f>'Fixed data'!$G$8*AK89/1000000</f>
        <v>1.5750334031061963</v>
      </c>
      <c r="AL68" s="81">
        <f>'Fixed data'!$G$8*AL89/1000000</f>
        <v>1.5750334031061963</v>
      </c>
      <c r="AM68" s="81">
        <f>'Fixed data'!$G$8*AM89/1000000</f>
        <v>1.5750334031061963</v>
      </c>
      <c r="AN68" s="81">
        <f>'Fixed data'!$G$8*AN89/1000000</f>
        <v>1.5750334031061963</v>
      </c>
      <c r="AO68" s="81">
        <f>'Fixed data'!$G$8*AO89/1000000</f>
        <v>1.5750334031061963</v>
      </c>
      <c r="AP68" s="81">
        <f>'Fixed data'!$G$8*AP89/1000000</f>
        <v>1.5750334031061963</v>
      </c>
      <c r="AQ68" s="81">
        <f>'Fixed data'!$G$8*AQ89/1000000</f>
        <v>1.5750334031061963</v>
      </c>
      <c r="AR68" s="81">
        <f>'Fixed data'!$G$8*AR89/1000000</f>
        <v>1.5750334031061963</v>
      </c>
      <c r="AS68" s="81">
        <f>'Fixed data'!$G$8*AS89/1000000</f>
        <v>1.5750334031061963</v>
      </c>
      <c r="AT68" s="81">
        <f>'Fixed data'!$G$8*AT89/1000000</f>
        <v>1.5750334031061963</v>
      </c>
      <c r="AU68" s="81">
        <f>'Fixed data'!$G$8*AU89/1000000</f>
        <v>1.5750334031061963</v>
      </c>
      <c r="AV68" s="81">
        <f>'Fixed data'!$G$8*AV89/1000000</f>
        <v>1.5750334031061963</v>
      </c>
      <c r="AW68" s="81">
        <f>'Fixed data'!$G$8*AW89/1000000</f>
        <v>1.5750334031061963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0"/>
      <c r="B69" s="4" t="s">
        <v>202</v>
      </c>
      <c r="D69" s="9" t="s">
        <v>40</v>
      </c>
      <c r="E69" s="34">
        <f>E90*'Fixed data'!H$5/1000000</f>
        <v>0</v>
      </c>
      <c r="F69" s="34">
        <f>F90*'Fixed data'!I$5/1000000</f>
        <v>2.3964710031240105E-5</v>
      </c>
      <c r="G69" s="34">
        <f>G90*'Fixed data'!J$5/1000000</f>
        <v>5.1075300472058341E-5</v>
      </c>
      <c r="H69" s="34">
        <f>H90*'Fixed data'!K$5/1000000</f>
        <v>7.5119645676733905E-5</v>
      </c>
      <c r="I69" s="34">
        <f>I90*'Fixed data'!L$5/1000000</f>
        <v>1.0932891657155416E-4</v>
      </c>
      <c r="J69" s="34">
        <f>J90*'Fixed data'!M$5/1000000</f>
        <v>2.4565426940810763E-4</v>
      </c>
      <c r="K69" s="34">
        <f>K90*'Fixed data'!N$5/1000000</f>
        <v>4.2778592319993981E-4</v>
      </c>
      <c r="L69" s="34">
        <f>L90*'Fixed data'!O$5/1000000</f>
        <v>6.8362749246404667E-4</v>
      </c>
      <c r="M69" s="34">
        <f>M90*'Fixed data'!P$5/1000000</f>
        <v>1.0137998379948134E-3</v>
      </c>
      <c r="N69" s="34">
        <f>N90*'Fixed data'!Q$5/1000000</f>
        <v>1.3219830633545849E-3</v>
      </c>
      <c r="O69" s="34">
        <f>O90*'Fixed data'!R$5/1000000</f>
        <v>1.6323433449020898E-3</v>
      </c>
      <c r="P69" s="34">
        <f>P90*'Fixed data'!S$5/1000000</f>
        <v>1.9515498978401912E-3</v>
      </c>
      <c r="Q69" s="34">
        <f>Q90*'Fixed data'!T$5/1000000</f>
        <v>2.2765258591155219E-3</v>
      </c>
      <c r="R69" s="34">
        <f>R90*'Fixed data'!U$5/1000000</f>
        <v>2.5984602769143564E-3</v>
      </c>
      <c r="S69" s="34">
        <f>S90*'Fixed data'!V$5/1000000</f>
        <v>2.9032022244162431E-3</v>
      </c>
      <c r="T69" s="34">
        <f>T90*'Fixed data'!W$5/1000000</f>
        <v>3.1539499677064216E-3</v>
      </c>
      <c r="U69" s="34">
        <f>U90*'Fixed data'!X$5/1000000</f>
        <v>3.4714330031043569E-3</v>
      </c>
      <c r="V69" s="34">
        <f>V90*'Fixed data'!Y$5/1000000</f>
        <v>3.7672794384714793E-3</v>
      </c>
      <c r="W69" s="34">
        <f>W90*'Fixed data'!Z$5/1000000</f>
        <v>4.0510093843357875E-3</v>
      </c>
      <c r="X69" s="34">
        <f>X90*'Fixed data'!AA$5/1000000</f>
        <v>4.3290198322804008E-3</v>
      </c>
      <c r="Y69" s="34">
        <f>Y90*'Fixed data'!AB$5/1000000</f>
        <v>4.6070302802250131E-3</v>
      </c>
      <c r="Z69" s="34">
        <f>Z90*'Fixed data'!AC$5/1000000</f>
        <v>4.8453249498918239E-3</v>
      </c>
      <c r="AA69" s="34">
        <f>AA90*'Fixed data'!AD$5/1000000</f>
        <v>5.1233353978364362E-3</v>
      </c>
      <c r="AB69" s="34">
        <f>AB90*'Fixed data'!AE$5/1000000</f>
        <v>5.4013458457810495E-3</v>
      </c>
      <c r="AC69" s="34">
        <f>AC90*'Fixed data'!AF$5/1000000</f>
        <v>5.6793562937256618E-3</v>
      </c>
      <c r="AD69" s="34">
        <f>AD90*'Fixed data'!AG$5/1000000</f>
        <v>5.9573667416702768E-3</v>
      </c>
      <c r="AE69" s="34">
        <f>AE90*'Fixed data'!AH$5/1000000</f>
        <v>6.2353771896148892E-3</v>
      </c>
      <c r="AF69" s="34">
        <f>AF90*'Fixed data'!AI$5/1000000</f>
        <v>6.5133876375595015E-3</v>
      </c>
      <c r="AG69" s="34">
        <f>AG90*'Fixed data'!AJ$5/1000000</f>
        <v>6.7913980855041148E-3</v>
      </c>
      <c r="AH69" s="34">
        <f>AH90*'Fixed data'!AK$5/1000000</f>
        <v>7.0694085334487271E-3</v>
      </c>
      <c r="AI69" s="34">
        <f>AI90*'Fixed data'!AL$5/1000000</f>
        <v>7.3077032031155379E-3</v>
      </c>
      <c r="AJ69" s="34">
        <f>AJ90*'Fixed data'!AM$5/1000000</f>
        <v>7.5857136510601502E-3</v>
      </c>
      <c r="AK69" s="34">
        <f>AK90*'Fixed data'!AN$5/1000000</f>
        <v>7.8637240990047635E-3</v>
      </c>
      <c r="AL69" s="34">
        <f>AL90*'Fixed data'!AO$5/1000000</f>
        <v>8.1417345469493776E-3</v>
      </c>
      <c r="AM69" s="34">
        <f>AM90*'Fixed data'!AP$5/1000000</f>
        <v>8.4197449948939899E-3</v>
      </c>
      <c r="AN69" s="34">
        <f>AN90*'Fixed data'!AQ$5/1000000</f>
        <v>8.7374712211164048E-3</v>
      </c>
      <c r="AO69" s="34">
        <f>AO90*'Fixed data'!AR$5/1000000</f>
        <v>9.0154816690610172E-3</v>
      </c>
      <c r="AP69" s="34">
        <f>AP90*'Fixed data'!AS$5/1000000</f>
        <v>9.2934921170056296E-3</v>
      </c>
      <c r="AQ69" s="34">
        <f>AQ90*'Fixed data'!AT$5/1000000</f>
        <v>9.5715025649502419E-3</v>
      </c>
      <c r="AR69" s="34">
        <f>AR90*'Fixed data'!AU$5/1000000</f>
        <v>9.8495130128948543E-3</v>
      </c>
      <c r="AS69" s="34">
        <f>AS90*'Fixed data'!AV$5/1000000</f>
        <v>1.0167239239117271E-2</v>
      </c>
      <c r="AT69" s="34">
        <f>AT90*'Fixed data'!AW$5/1000000</f>
        <v>1.0405533908784081E-2</v>
      </c>
      <c r="AU69" s="34">
        <f>AU90*'Fixed data'!AX$5/1000000</f>
        <v>1.0683544356728695E-2</v>
      </c>
      <c r="AV69" s="34">
        <f>AV90*'Fixed data'!AY$5/1000000</f>
        <v>1.0961554804673307E-2</v>
      </c>
      <c r="AW69" s="34">
        <f>AW90*'Fixed data'!AZ$5/1000000</f>
        <v>1.1199849474340119E-2</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0"/>
      <c r="B70" s="9" t="s">
        <v>69</v>
      </c>
      <c r="C70" s="9"/>
      <c r="D70" s="4" t="s">
        <v>40</v>
      </c>
      <c r="E70" s="34">
        <f>E91*'Fixed data'!$G$9</f>
        <v>0</v>
      </c>
      <c r="F70" s="34">
        <f>F91*'Fixed data'!$G$9</f>
        <v>2.2622669913557357E-4</v>
      </c>
      <c r="G70" s="34">
        <f>G91*'Fixed data'!$G$9</f>
        <v>5.4310146303809435E-4</v>
      </c>
      <c r="H70" s="34">
        <f>H91*'Fixed data'!$G$9</f>
        <v>7.8550728104376537E-4</v>
      </c>
      <c r="I70" s="34">
        <f>I91*'Fixed data'!$G$9</f>
        <v>1.1286787514159004E-3</v>
      </c>
      <c r="J70" s="34">
        <f>J91*'Fixed data'!$G$9</f>
        <v>1.4544837719007542E-3</v>
      </c>
      <c r="K70" s="34">
        <f>K91*'Fixed data'!$G$9</f>
        <v>1.7805916892404622E-3</v>
      </c>
      <c r="L70" s="34">
        <f>L91*'Fixed data'!$G$9</f>
        <v>2.2422904682532822E-3</v>
      </c>
      <c r="M70" s="34">
        <f>M91*'Fixed data'!$G$9</f>
        <v>2.6780388740899747E-3</v>
      </c>
      <c r="N70" s="34">
        <f>N91*'Fixed data'!$G$9</f>
        <v>2.9246338780452119E-3</v>
      </c>
      <c r="O70" s="34">
        <f>O91*'Fixed data'!$G$9</f>
        <v>3.1273090329335847E-3</v>
      </c>
      <c r="P70" s="34">
        <f>P91*'Fixed data'!$G$9</f>
        <v>3.292545173021833E-3</v>
      </c>
      <c r="Q70" s="34">
        <f>Q91*'Fixed data'!$G$9</f>
        <v>3.4176890999053234E-3</v>
      </c>
      <c r="R70" s="34">
        <f>R91*'Fixed data'!$G$9</f>
        <v>3.5096740617815681E-3</v>
      </c>
      <c r="S70" s="34">
        <f>S91*'Fixed data'!$G$9</f>
        <v>3.5629008977011069E-3</v>
      </c>
      <c r="T70" s="34">
        <f>T91*'Fixed data'!$G$9</f>
        <v>3.6038449085258116E-3</v>
      </c>
      <c r="U70" s="34">
        <f>U91*'Fixed data'!$G$9</f>
        <v>3.6422647582426068E-3</v>
      </c>
      <c r="V70" s="34">
        <f>V91*'Fixed data'!$G$9</f>
        <v>3.6571250741223851E-3</v>
      </c>
      <c r="W70" s="34">
        <f>W91*'Fixed data'!$G$9</f>
        <v>3.661089672662288E-3</v>
      </c>
      <c r="X70" s="34">
        <f>X91*'Fixed data'!$G$9</f>
        <v>3.661089672662288E-3</v>
      </c>
      <c r="Y70" s="34">
        <f>Y91*'Fixed data'!$G$9</f>
        <v>3.661089672662288E-3</v>
      </c>
      <c r="Z70" s="34">
        <f>Z91*'Fixed data'!$G$9</f>
        <v>3.661089672662288E-3</v>
      </c>
      <c r="AA70" s="34">
        <f>AA91*'Fixed data'!$G$9</f>
        <v>3.661089672662288E-3</v>
      </c>
      <c r="AB70" s="34">
        <f>AB91*'Fixed data'!$G$9</f>
        <v>3.661089672662288E-3</v>
      </c>
      <c r="AC70" s="34">
        <f>AC91*'Fixed data'!$G$9</f>
        <v>3.661089672662288E-3</v>
      </c>
      <c r="AD70" s="34">
        <f>AD91*'Fixed data'!$G$9</f>
        <v>3.661089672662288E-3</v>
      </c>
      <c r="AE70" s="34">
        <f>AE91*'Fixed data'!$G$9</f>
        <v>3.661089672662288E-3</v>
      </c>
      <c r="AF70" s="34">
        <f>AF91*'Fixed data'!$G$9</f>
        <v>3.661089672662288E-3</v>
      </c>
      <c r="AG70" s="34">
        <f>AG91*'Fixed data'!$G$9</f>
        <v>3.661089672662288E-3</v>
      </c>
      <c r="AH70" s="34">
        <f>AH91*'Fixed data'!$G$9</f>
        <v>3.661089672662288E-3</v>
      </c>
      <c r="AI70" s="34">
        <f>AI91*'Fixed data'!$G$9</f>
        <v>3.661089672662288E-3</v>
      </c>
      <c r="AJ70" s="34">
        <f>AJ91*'Fixed data'!$G$9</f>
        <v>3.661089672662288E-3</v>
      </c>
      <c r="AK70" s="34">
        <f>AK91*'Fixed data'!$G$9</f>
        <v>3.661089672662288E-3</v>
      </c>
      <c r="AL70" s="34">
        <f>AL91*'Fixed data'!$G$9</f>
        <v>3.661089672662288E-3</v>
      </c>
      <c r="AM70" s="34">
        <f>AM91*'Fixed data'!$G$9</f>
        <v>3.661089672662288E-3</v>
      </c>
      <c r="AN70" s="34">
        <f>AN91*'Fixed data'!$G$9</f>
        <v>3.661089672662288E-3</v>
      </c>
      <c r="AO70" s="34">
        <f>AO91*'Fixed data'!$G$9</f>
        <v>3.661089672662288E-3</v>
      </c>
      <c r="AP70" s="34">
        <f>AP91*'Fixed data'!$G$9</f>
        <v>3.661089672662288E-3</v>
      </c>
      <c r="AQ70" s="34">
        <f>AQ91*'Fixed data'!$G$9</f>
        <v>3.661089672662288E-3</v>
      </c>
      <c r="AR70" s="34">
        <f>AR91*'Fixed data'!$G$9</f>
        <v>3.661089672662288E-3</v>
      </c>
      <c r="AS70" s="34">
        <f>AS91*'Fixed data'!$G$9</f>
        <v>3.661089672662288E-3</v>
      </c>
      <c r="AT70" s="34">
        <f>AT91*'Fixed data'!$G$9</f>
        <v>3.661089672662288E-3</v>
      </c>
      <c r="AU70" s="34">
        <f>AU91*'Fixed data'!$G$9</f>
        <v>3.661089672662288E-3</v>
      </c>
      <c r="AV70" s="34">
        <f>AV91*'Fixed data'!$G$9</f>
        <v>3.661089672662288E-3</v>
      </c>
      <c r="AW70" s="34">
        <f>AW91*'Fixed data'!$G$9</f>
        <v>3.661089672662288E-3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0"/>
      <c r="B71" s="9" t="s">
        <v>70</v>
      </c>
      <c r="C71" s="9"/>
      <c r="D71" s="4" t="s">
        <v>40</v>
      </c>
      <c r="E71" s="34">
        <f>E92*'Fixed data'!$G$10</f>
        <v>0</v>
      </c>
      <c r="F71" s="34">
        <f>F92*'Fixed data'!$G$10</f>
        <v>3.457288425494051E-5</v>
      </c>
      <c r="G71" s="34">
        <f>G92*'Fixed data'!$G$10</f>
        <v>8.3070240803103561E-5</v>
      </c>
      <c r="H71" s="34">
        <f>H92*'Fixed data'!$G$10</f>
        <v>1.2014119789340179E-4</v>
      </c>
      <c r="I71" s="34">
        <f>I92*'Fixed data'!$G$10</f>
        <v>1.7264568218819856E-4</v>
      </c>
      <c r="J71" s="34">
        <f>J92*'Fixed data'!$G$10</f>
        <v>2.2247413002325132E-4</v>
      </c>
      <c r="K71" s="34">
        <f>K92*'Fixed data'!$G$10</f>
        <v>2.7233882661347662E-4</v>
      </c>
      <c r="L71" s="34">
        <f>L92*'Fixed data'!$G$10</f>
        <v>3.4297891227140113E-4</v>
      </c>
      <c r="M71" s="34">
        <f>M92*'Fixed data'!$G$10</f>
        <v>4.0962194543545008E-4</v>
      </c>
      <c r="N71" s="34">
        <f>N92*'Fixed data'!$G$10</f>
        <v>4.4734122491147559E-4</v>
      </c>
      <c r="O71" s="34">
        <f>O92*'Fixed data'!$G$10</f>
        <v>4.7834286025890912E-4</v>
      </c>
      <c r="P71" s="34">
        <f>P92*'Fixed data'!$G$10</f>
        <v>5.0362154695258511E-4</v>
      </c>
      <c r="Q71" s="34">
        <f>Q92*'Fixed data'!$G$10</f>
        <v>5.227617590504366E-4</v>
      </c>
      <c r="R71" s="34">
        <f>R92*'Fixed data'!$G$10</f>
        <v>5.3682618619398255E-4</v>
      </c>
      <c r="S71" s="34">
        <f>S92*'Fixed data'!$G$10</f>
        <v>5.4496181885147117E-4</v>
      </c>
      <c r="T71" s="34">
        <f>T92*'Fixed data'!$G$10</f>
        <v>5.5121904911025334E-4</v>
      </c>
      <c r="U71" s="34">
        <f>U92*'Fixed data'!$G$10</f>
        <v>5.5709052680243739E-4</v>
      </c>
      <c r="V71" s="34">
        <f>V92*'Fixed data'!$G$10</f>
        <v>5.593615407139984E-4</v>
      </c>
      <c r="W71" s="34">
        <f>W92*'Fixed data'!$G$10</f>
        <v>5.5996742678739793E-4</v>
      </c>
      <c r="X71" s="34">
        <f>X92*'Fixed data'!$G$10</f>
        <v>5.5996742678739793E-4</v>
      </c>
      <c r="Y71" s="34">
        <f>Y92*'Fixed data'!$G$10</f>
        <v>5.5996742678739793E-4</v>
      </c>
      <c r="Z71" s="34">
        <f>Z92*'Fixed data'!$G$10</f>
        <v>5.5996742678739793E-4</v>
      </c>
      <c r="AA71" s="34">
        <f>AA92*'Fixed data'!$G$10</f>
        <v>5.5996742678739793E-4</v>
      </c>
      <c r="AB71" s="34">
        <f>AB92*'Fixed data'!$G$10</f>
        <v>5.5996742678739793E-4</v>
      </c>
      <c r="AC71" s="34">
        <f>AC92*'Fixed data'!$G$10</f>
        <v>5.5996742678739793E-4</v>
      </c>
      <c r="AD71" s="34">
        <f>AD92*'Fixed data'!$G$10</f>
        <v>5.5996742678739793E-4</v>
      </c>
      <c r="AE71" s="34">
        <f>AE92*'Fixed data'!$G$10</f>
        <v>5.5996742678739793E-4</v>
      </c>
      <c r="AF71" s="34">
        <f>AF92*'Fixed data'!$G$10</f>
        <v>5.5996742678739793E-4</v>
      </c>
      <c r="AG71" s="34">
        <f>AG92*'Fixed data'!$G$10</f>
        <v>5.5996742678739793E-4</v>
      </c>
      <c r="AH71" s="34">
        <f>AH92*'Fixed data'!$G$10</f>
        <v>5.5996742678739793E-4</v>
      </c>
      <c r="AI71" s="34">
        <f>AI92*'Fixed data'!$G$10</f>
        <v>5.5996742678739793E-4</v>
      </c>
      <c r="AJ71" s="34">
        <f>AJ92*'Fixed data'!$G$10</f>
        <v>5.5996742678739793E-4</v>
      </c>
      <c r="AK71" s="34">
        <f>AK92*'Fixed data'!$G$10</f>
        <v>5.5996742678739793E-4</v>
      </c>
      <c r="AL71" s="34">
        <f>AL92*'Fixed data'!$G$10</f>
        <v>5.5996742678739793E-4</v>
      </c>
      <c r="AM71" s="34">
        <f>AM92*'Fixed data'!$G$10</f>
        <v>5.5996742678739793E-4</v>
      </c>
      <c r="AN71" s="34">
        <f>AN92*'Fixed data'!$G$10</f>
        <v>5.5996742678739793E-4</v>
      </c>
      <c r="AO71" s="34">
        <f>AO92*'Fixed data'!$G$10</f>
        <v>5.5996742678739793E-4</v>
      </c>
      <c r="AP71" s="34">
        <f>AP92*'Fixed data'!$G$10</f>
        <v>5.5996742678739793E-4</v>
      </c>
      <c r="AQ71" s="34">
        <f>AQ92*'Fixed data'!$G$10</f>
        <v>5.5996742678739793E-4</v>
      </c>
      <c r="AR71" s="34">
        <f>AR92*'Fixed data'!$G$10</f>
        <v>5.5996742678739793E-4</v>
      </c>
      <c r="AS71" s="34">
        <f>AS92*'Fixed data'!$G$10</f>
        <v>5.5996742678739793E-4</v>
      </c>
      <c r="AT71" s="34">
        <f>AT92*'Fixed data'!$G$10</f>
        <v>5.5996742678739793E-4</v>
      </c>
      <c r="AU71" s="34">
        <f>AU92*'Fixed data'!$G$10</f>
        <v>5.5996742678739793E-4</v>
      </c>
      <c r="AV71" s="34">
        <f>AV92*'Fixed data'!$G$10</f>
        <v>5.5996742678739793E-4</v>
      </c>
      <c r="AW71" s="34">
        <f>AW92*'Fixed data'!$G$10</f>
        <v>5.5996742678739793E-4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0"/>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0"/>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0"/>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0"/>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1"/>
      <c r="B76" s="13" t="s">
        <v>100</v>
      </c>
      <c r="C76" s="13"/>
      <c r="D76" s="13" t="s">
        <v>40</v>
      </c>
      <c r="E76" s="53">
        <f>SUM(E65:E75)</f>
        <v>0</v>
      </c>
      <c r="F76" s="53">
        <f t="shared" ref="F76:BD76" si="10">SUM(F65:F75)</f>
        <v>0.53531237226523953</v>
      </c>
      <c r="G76" s="53">
        <f t="shared" si="10"/>
        <v>1.083824460091898</v>
      </c>
      <c r="H76" s="53">
        <f t="shared" si="10"/>
        <v>1.6347035859275085</v>
      </c>
      <c r="I76" s="53">
        <f t="shared" si="10"/>
        <v>2.358973851901804</v>
      </c>
      <c r="J76" s="53">
        <f t="shared" si="10"/>
        <v>3.0540825901500508</v>
      </c>
      <c r="K76" s="53">
        <f t="shared" si="10"/>
        <v>3.8801982959432428</v>
      </c>
      <c r="L76" s="53">
        <f t="shared" si="10"/>
        <v>4.6259695454940939</v>
      </c>
      <c r="M76" s="53">
        <f t="shared" si="10"/>
        <v>5.4804618050542508</v>
      </c>
      <c r="N76" s="53">
        <f t="shared" si="10"/>
        <v>6.0246091339305394</v>
      </c>
      <c r="O76" s="53">
        <f t="shared" si="10"/>
        <v>6.4751376374663945</v>
      </c>
      <c r="P76" s="53">
        <f t="shared" si="10"/>
        <v>6.8652501950306108</v>
      </c>
      <c r="Q76" s="53">
        <f t="shared" si="10"/>
        <v>7.1993922914513462</v>
      </c>
      <c r="R76" s="53">
        <f t="shared" si="10"/>
        <v>7.4751728101555939</v>
      </c>
      <c r="S76" s="53">
        <f t="shared" si="10"/>
        <v>7.6602953067223218</v>
      </c>
      <c r="T76" s="53">
        <f t="shared" si="10"/>
        <v>7.7957534197209437</v>
      </c>
      <c r="U76" s="53">
        <f t="shared" si="10"/>
        <v>7.9149746422950198</v>
      </c>
      <c r="V76" s="53">
        <f t="shared" si="10"/>
        <v>7.9545172695901876</v>
      </c>
      <c r="W76" s="53">
        <f t="shared" si="10"/>
        <v>7.96100428249704</v>
      </c>
      <c r="X76" s="53">
        <f t="shared" si="10"/>
        <v>7.9612822929449845</v>
      </c>
      <c r="Y76" s="53">
        <f t="shared" si="10"/>
        <v>7.961560303392929</v>
      </c>
      <c r="Z76" s="53">
        <f t="shared" si="10"/>
        <v>7.9617985980625958</v>
      </c>
      <c r="AA76" s="53">
        <f t="shared" si="10"/>
        <v>7.9620766085105412</v>
      </c>
      <c r="AB76" s="53">
        <f t="shared" si="10"/>
        <v>7.9623546189584857</v>
      </c>
      <c r="AC76" s="53">
        <f t="shared" si="10"/>
        <v>7.9626326294064302</v>
      </c>
      <c r="AD76" s="53">
        <f t="shared" si="10"/>
        <v>7.9629106398543748</v>
      </c>
      <c r="AE76" s="53">
        <f t="shared" si="10"/>
        <v>7.9631886503023193</v>
      </c>
      <c r="AF76" s="53">
        <f t="shared" si="10"/>
        <v>7.9634666607502638</v>
      </c>
      <c r="AG76" s="53">
        <f t="shared" si="10"/>
        <v>7.9637446711982083</v>
      </c>
      <c r="AH76" s="53">
        <f t="shared" si="10"/>
        <v>7.9640226816461528</v>
      </c>
      <c r="AI76" s="53">
        <f t="shared" si="10"/>
        <v>7.9642609763158196</v>
      </c>
      <c r="AJ76" s="53">
        <f t="shared" si="10"/>
        <v>7.9645389867637642</v>
      </c>
      <c r="AK76" s="53">
        <f t="shared" si="10"/>
        <v>7.9648169972117095</v>
      </c>
      <c r="AL76" s="53">
        <f t="shared" si="10"/>
        <v>7.9650950076596541</v>
      </c>
      <c r="AM76" s="53">
        <f t="shared" si="10"/>
        <v>7.9653730181075986</v>
      </c>
      <c r="AN76" s="53">
        <f t="shared" si="10"/>
        <v>7.9656907443338207</v>
      </c>
      <c r="AO76" s="53">
        <f t="shared" si="10"/>
        <v>7.9659687547817652</v>
      </c>
      <c r="AP76" s="53">
        <f t="shared" si="10"/>
        <v>7.9662467652297098</v>
      </c>
      <c r="AQ76" s="53">
        <f t="shared" si="10"/>
        <v>7.9665247756776543</v>
      </c>
      <c r="AR76" s="53">
        <f t="shared" si="10"/>
        <v>7.9668027861255997</v>
      </c>
      <c r="AS76" s="53">
        <f t="shared" si="10"/>
        <v>7.9671205123518218</v>
      </c>
      <c r="AT76" s="53">
        <f t="shared" si="10"/>
        <v>7.9673588070214887</v>
      </c>
      <c r="AU76" s="53">
        <f t="shared" si="10"/>
        <v>7.9676368174694332</v>
      </c>
      <c r="AV76" s="53">
        <f t="shared" si="10"/>
        <v>7.9679148279173777</v>
      </c>
      <c r="AW76" s="53">
        <f t="shared" si="10"/>
        <v>7.9681531225870446</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-1.0269132632</v>
      </c>
      <c r="F77" s="54">
        <f>IF('Fixed data'!$G$19=FALSE,F64+F76,F64)</f>
        <v>-0.71744220708222528</v>
      </c>
      <c r="G77" s="54">
        <f>IF('Fixed data'!$G$19=FALSE,G64+G76,G64)</f>
        <v>-0.38428803526798361</v>
      </c>
      <c r="H77" s="54">
        <f>IF('Fixed data'!$G$19=FALSE,H64+H76,H64)</f>
        <v>-3.5135395259494162E-2</v>
      </c>
      <c r="I77" s="54">
        <f>IF('Fixed data'!$G$19=FALSE,I64+I76,I64)</f>
        <v>0.50661429991853923</v>
      </c>
      <c r="J77" s="54">
        <f>IF('Fixed data'!$G$19=FALSE,J64+J76,J64)</f>
        <v>1.0338717385538558</v>
      </c>
      <c r="K77" s="54">
        <f>IF('Fixed data'!$G$19=FALSE,K64+K76,K64)</f>
        <v>1.7126109313695177</v>
      </c>
      <c r="L77" s="54">
        <f>IF('Fixed data'!$G$19=FALSE,L64+L76,L64)</f>
        <v>2.3301806949112462</v>
      </c>
      <c r="M77" s="54">
        <f>IF('Fixed data'!$G$19=FALSE,M64+M76,M64)</f>
        <v>4.0217850984763697</v>
      </c>
      <c r="N77" s="54">
        <f>IF('Fixed data'!$G$19=FALSE,N64+N76,N64)</f>
        <v>4.6857362370994569</v>
      </c>
      <c r="O77" s="54">
        <f>IF('Fixed data'!$G$19=FALSE,O64+O76,O64)</f>
        <v>5.2582710457045687</v>
      </c>
      <c r="P77" s="54">
        <f>IF('Fixed data'!$G$19=FALSE,P64+P76,P64)</f>
        <v>5.7713606968129252</v>
      </c>
      <c r="Q77" s="54">
        <f>IF('Fixed data'!$G$19=FALSE,Q64+Q76,Q64)</f>
        <v>6.2290112408295508</v>
      </c>
      <c r="R77" s="54">
        <f>IF('Fixed data'!$G$19=FALSE,R64+R76,R64)</f>
        <v>6.628316198855873</v>
      </c>
      <c r="S77" s="54">
        <f>IF('Fixed data'!$G$19=FALSE,S64+S76,S64)</f>
        <v>6.9348938573199508</v>
      </c>
      <c r="T77" s="54">
        <f>IF('Fixed data'!$G$19=FALSE,T64+T76,T64)</f>
        <v>7.1909932310207978</v>
      </c>
      <c r="U77" s="54">
        <f>IF('Fixed data'!$G$19=FALSE,U64+U76,U64)</f>
        <v>7.4309165844782639</v>
      </c>
      <c r="V77" s="54">
        <f>IF('Fixed data'!$G$19=FALSE,V64+V76,V64)</f>
        <v>7.5872561599486099</v>
      </c>
      <c r="W77" s="54">
        <f>IF('Fixed data'!$G$19=FALSE,W64+W76,W64)</f>
        <v>7.7078419572622652</v>
      </c>
      <c r="X77" s="54">
        <f>IF('Fixed data'!$G$19=FALSE,X64+X76,X64)</f>
        <v>7.8201905526254825</v>
      </c>
      <c r="Y77" s="54">
        <f>IF('Fixed data'!$G$19=FALSE,Y64+Y76,Y64)</f>
        <v>7.9310470033043128</v>
      </c>
      <c r="Z77" s="54">
        <f>IF('Fixed data'!$G$19=FALSE,Z64+Z76,Z64)</f>
        <v>8.0403715935204758</v>
      </c>
      <c r="AA77" s="54">
        <f>IF('Fixed data'!$G$19=FALSE,AA64+AA76,AA64)</f>
        <v>8.1482437548305313</v>
      </c>
      <c r="AB77" s="54">
        <f>IF('Fixed data'!$G$19=FALSE,AB64+AB76,AB64)</f>
        <v>8.2546237714561972</v>
      </c>
      <c r="AC77" s="54">
        <f>IF('Fixed data'!$G$19=FALSE,AC64+AC76,AC64)</f>
        <v>8.3595116433974734</v>
      </c>
      <c r="AD77" s="54">
        <f>IF('Fixed data'!$G$19=FALSE,AD64+AD76,AD64)</f>
        <v>8.4629073706543636</v>
      </c>
      <c r="AE77" s="54">
        <f>IF('Fixed data'!$G$19=FALSE,AE64+AE76,AE64)</f>
        <v>8.5648109532268659</v>
      </c>
      <c r="AF77" s="54">
        <f>IF('Fixed data'!$G$19=FALSE,AF64+AF76,AF64)</f>
        <v>8.6652223911149786</v>
      </c>
      <c r="AG77" s="54">
        <f>IF('Fixed data'!$G$19=FALSE,AG64+AG76,AG64)</f>
        <v>8.7641416843187052</v>
      </c>
      <c r="AH77" s="54">
        <f>IF('Fixed data'!$G$19=FALSE,AH64+AH76,AH64)</f>
        <v>8.8615688328380422</v>
      </c>
      <c r="AI77" s="54">
        <f>IF('Fixed data'!$G$19=FALSE,AI64+AI76,AI64)</f>
        <v>8.9574641208947146</v>
      </c>
      <c r="AJ77" s="54">
        <f>IF('Fixed data'!$G$19=FALSE,AJ64+AJ76,AJ64)</f>
        <v>9.0217597877003506</v>
      </c>
      <c r="AK77" s="54">
        <f>IF('Fixed data'!$G$19=FALSE,AK64+AK76,AK64)</f>
        <v>9.0860554545059848</v>
      </c>
      <c r="AL77" s="54">
        <f>IF('Fixed data'!$G$19=FALSE,AL64+AL76,AL64)</f>
        <v>9.1503511213116191</v>
      </c>
      <c r="AM77" s="54">
        <f>IF('Fixed data'!$G$19=FALSE,AM64+AM76,AM64)</f>
        <v>9.2146467881172534</v>
      </c>
      <c r="AN77" s="54">
        <f>IF('Fixed data'!$G$19=FALSE,AN64+AN76,AN64)</f>
        <v>9.2789821707011662</v>
      </c>
      <c r="AO77" s="54">
        <f>IF('Fixed data'!$G$19=FALSE,AO64+AO76,AO64)</f>
        <v>9.3432778375068004</v>
      </c>
      <c r="AP77" s="54">
        <f>IF('Fixed data'!$G$19=FALSE,AP64+AP76,AP64)</f>
        <v>9.4075735043124347</v>
      </c>
      <c r="AQ77" s="54">
        <f>IF('Fixed data'!$G$19=FALSE,AQ64+AQ76,AQ64)</f>
        <v>9.4718691711180689</v>
      </c>
      <c r="AR77" s="54">
        <f>IF('Fixed data'!$G$19=FALSE,AR64+AR76,AR64)</f>
        <v>9.5361648379237032</v>
      </c>
      <c r="AS77" s="54">
        <f>IF('Fixed data'!$G$19=FALSE,AS64+AS76,AS64)</f>
        <v>9.600500220507616</v>
      </c>
      <c r="AT77" s="54">
        <f>IF('Fixed data'!$G$19=FALSE,AT64+AT76,AT64)</f>
        <v>9.6647561715349735</v>
      </c>
      <c r="AU77" s="54">
        <f>IF('Fixed data'!$G$19=FALSE,AU64+AU76,AU64)</f>
        <v>9.7290518383406077</v>
      </c>
      <c r="AV77" s="54">
        <f>IF('Fixed data'!$G$19=FALSE,AV64+AV76,AV64)</f>
        <v>9.793347505146242</v>
      </c>
      <c r="AW77" s="54">
        <f>IF('Fixed data'!$G$19=FALSE,AW64+AW76,AW64)</f>
        <v>9.8576034561735977</v>
      </c>
      <c r="AX77" s="54">
        <f>IF('Fixed data'!$G$19=FALSE,AX64+AX76,AX64)</f>
        <v>1.5723455068153978</v>
      </c>
      <c r="AY77" s="54">
        <f>IF('Fixed data'!$G$19=FALSE,AY64+AY76,AY64)</f>
        <v>1.6504465798600736</v>
      </c>
      <c r="AZ77" s="54">
        <f>IF('Fixed data'!$G$19=FALSE,AZ64+AZ76,AZ64)</f>
        <v>1.721654902839036</v>
      </c>
      <c r="BA77" s="54">
        <f>IF('Fixed data'!$G$19=FALSE,BA64+BA76,BA64)</f>
        <v>1.7863346499736348</v>
      </c>
      <c r="BB77" s="54">
        <f>IF('Fixed data'!$G$19=FALSE,BB64+BB76,BB64)</f>
        <v>1.8445220737221804</v>
      </c>
      <c r="BC77" s="54">
        <f>IF('Fixed data'!$G$19=FALSE,BC64+BC76,BC64)</f>
        <v>1.8958310328938075</v>
      </c>
      <c r="BD77" s="54">
        <f>IF('Fixed data'!$G$19=FALSE,BD64+BD76,BD64)</f>
        <v>1.940382589907556</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-0.9921867277294687</v>
      </c>
      <c r="F80" s="55">
        <f t="shared" ref="F80:BD80" si="11">F77*F78</f>
        <v>-0.66973997720574607</v>
      </c>
      <c r="G80" s="55">
        <f t="shared" si="11"/>
        <v>-0.34660579028545352</v>
      </c>
      <c r="H80" s="55">
        <f t="shared" si="11"/>
        <v>-3.0618467116003453E-2</v>
      </c>
      <c r="I80" s="55">
        <f t="shared" si="11"/>
        <v>0.42655564647822664</v>
      </c>
      <c r="J80" s="55">
        <f t="shared" si="11"/>
        <v>0.84105532544513828</v>
      </c>
      <c r="K80" s="55">
        <f t="shared" si="11"/>
        <v>1.3460967112247375</v>
      </c>
      <c r="L80" s="55">
        <f t="shared" si="11"/>
        <v>1.7695661477876137</v>
      </c>
      <c r="M80" s="55">
        <f t="shared" si="11"/>
        <v>2.9509082902427699</v>
      </c>
      <c r="N80" s="55">
        <f t="shared" si="11"/>
        <v>3.3218065745614385</v>
      </c>
      <c r="O80" s="55">
        <f t="shared" si="11"/>
        <v>3.6016302143819576</v>
      </c>
      <c r="P80" s="55">
        <f t="shared" si="11"/>
        <v>3.8193901175531031</v>
      </c>
      <c r="Q80" s="55">
        <f t="shared" si="11"/>
        <v>3.9828556560736628</v>
      </c>
      <c r="R80" s="55">
        <f t="shared" si="11"/>
        <v>4.0948530478490532</v>
      </c>
      <c r="S80" s="55">
        <f t="shared" si="11"/>
        <v>4.139373084593065</v>
      </c>
      <c r="T80" s="55">
        <f t="shared" si="11"/>
        <v>4.1470883074307148</v>
      </c>
      <c r="U80" s="55">
        <f t="shared" si="11"/>
        <v>4.1405348055343696</v>
      </c>
      <c r="V80" s="55">
        <f t="shared" si="11"/>
        <v>4.08468387233009</v>
      </c>
      <c r="W80" s="55">
        <f t="shared" si="11"/>
        <v>4.0092778546719368</v>
      </c>
      <c r="X80" s="55">
        <f t="shared" si="11"/>
        <v>3.9301609815044207</v>
      </c>
      <c r="Y80" s="55">
        <f t="shared" si="11"/>
        <v>3.8510856538017237</v>
      </c>
      <c r="Z80" s="55">
        <f t="shared" si="11"/>
        <v>3.7721454046133163</v>
      </c>
      <c r="AA80" s="55">
        <f t="shared" si="11"/>
        <v>3.6934818329786951</v>
      </c>
      <c r="AB80" s="55">
        <f t="shared" si="11"/>
        <v>3.615171368323856</v>
      </c>
      <c r="AC80" s="55">
        <f t="shared" si="11"/>
        <v>3.5373021836710574</v>
      </c>
      <c r="AD80" s="55">
        <f t="shared" si="11"/>
        <v>3.4599553375489771</v>
      </c>
      <c r="AE80" s="55">
        <f t="shared" si="11"/>
        <v>3.3832051796070588</v>
      </c>
      <c r="AF80" s="55">
        <f t="shared" si="11"/>
        <v>3.3071197360782127</v>
      </c>
      <c r="AG80" s="55">
        <f t="shared" si="11"/>
        <v>3.2317610760178397</v>
      </c>
      <c r="AH80" s="55">
        <f t="shared" si="11"/>
        <v>3.1571856592064371</v>
      </c>
      <c r="AI80" s="55">
        <f t="shared" si="11"/>
        <v>3.5828705015994315</v>
      </c>
      <c r="AJ80" s="55">
        <f t="shared" si="11"/>
        <v>3.5034834386516955</v>
      </c>
      <c r="AK80" s="55">
        <f t="shared" si="11"/>
        <v>3.4256813856377222</v>
      </c>
      <c r="AL80" s="55">
        <f t="shared" si="11"/>
        <v>3.3494393588104563</v>
      </c>
      <c r="AM80" s="55">
        <f t="shared" si="11"/>
        <v>3.2747324851652526</v>
      </c>
      <c r="AN80" s="55">
        <f t="shared" si="11"/>
        <v>3.2015497204147825</v>
      </c>
      <c r="AO80" s="55">
        <f t="shared" si="11"/>
        <v>3.1298386507314251</v>
      </c>
      <c r="AP80" s="55">
        <f t="shared" si="11"/>
        <v>3.059588934010701</v>
      </c>
      <c r="AQ80" s="55">
        <f t="shared" si="11"/>
        <v>2.9907762780003941</v>
      </c>
      <c r="AR80" s="55">
        <f t="shared" si="11"/>
        <v>2.9233765658121524</v>
      </c>
      <c r="AS80" s="55">
        <f t="shared" si="11"/>
        <v>2.8573776868417968</v>
      </c>
      <c r="AT80" s="55">
        <f t="shared" si="11"/>
        <v>2.7927204437693596</v>
      </c>
      <c r="AU80" s="55">
        <f t="shared" si="11"/>
        <v>2.729416766755369</v>
      </c>
      <c r="AV80" s="55">
        <f t="shared" si="11"/>
        <v>2.6674315163980595</v>
      </c>
      <c r="AW80" s="55">
        <f t="shared" si="11"/>
        <v>2.6067310915671511</v>
      </c>
      <c r="AX80" s="55">
        <f t="shared" si="11"/>
        <v>0.40367852612099714</v>
      </c>
      <c r="AY80" s="55">
        <f t="shared" si="11"/>
        <v>0.41138827615712614</v>
      </c>
      <c r="AZ80" s="55">
        <f t="shared" si="11"/>
        <v>0.41663842213492763</v>
      </c>
      <c r="BA80" s="55">
        <f t="shared" si="11"/>
        <v>0.41969984794872028</v>
      </c>
      <c r="BB80" s="55">
        <f t="shared" si="11"/>
        <v>0.42074854384450788</v>
      </c>
      <c r="BC80" s="55">
        <f t="shared" si="11"/>
        <v>0.41985677736718391</v>
      </c>
      <c r="BD80" s="55">
        <f t="shared" si="11"/>
        <v>0.4172070942206545</v>
      </c>
    </row>
    <row r="81" spans="1:56" x14ac:dyDescent="0.3">
      <c r="A81" s="74"/>
      <c r="B81" s="15" t="s">
        <v>18</v>
      </c>
      <c r="C81" s="15"/>
      <c r="D81" s="14" t="s">
        <v>40</v>
      </c>
      <c r="E81" s="56">
        <f>+E80</f>
        <v>-0.9921867277294687</v>
      </c>
      <c r="F81" s="56">
        <f t="shared" ref="F81:BD81" si="12">+E81+F80</f>
        <v>-1.6619267049352149</v>
      </c>
      <c r="G81" s="56">
        <f t="shared" si="12"/>
        <v>-2.0085324952206682</v>
      </c>
      <c r="H81" s="56">
        <f t="shared" si="12"/>
        <v>-2.0391509623366715</v>
      </c>
      <c r="I81" s="56">
        <f t="shared" si="12"/>
        <v>-1.612595315858445</v>
      </c>
      <c r="J81" s="56">
        <f t="shared" si="12"/>
        <v>-0.77153999041330668</v>
      </c>
      <c r="K81" s="56">
        <f t="shared" si="12"/>
        <v>0.57455672081143083</v>
      </c>
      <c r="L81" s="56">
        <f t="shared" si="12"/>
        <v>2.3441228685990447</v>
      </c>
      <c r="M81" s="56">
        <f t="shared" si="12"/>
        <v>5.2950311588418142</v>
      </c>
      <c r="N81" s="56">
        <f t="shared" si="12"/>
        <v>8.6168377334032531</v>
      </c>
      <c r="O81" s="56">
        <f t="shared" si="12"/>
        <v>12.218467947785211</v>
      </c>
      <c r="P81" s="56">
        <f t="shared" si="12"/>
        <v>16.037858065338312</v>
      </c>
      <c r="Q81" s="56">
        <f t="shared" si="12"/>
        <v>20.020713721411976</v>
      </c>
      <c r="R81" s="56">
        <f t="shared" si="12"/>
        <v>24.115566769261029</v>
      </c>
      <c r="S81" s="56">
        <f t="shared" si="12"/>
        <v>28.254939853854093</v>
      </c>
      <c r="T81" s="56">
        <f t="shared" si="12"/>
        <v>32.402028161284811</v>
      </c>
      <c r="U81" s="56">
        <f t="shared" si="12"/>
        <v>36.542562966819183</v>
      </c>
      <c r="V81" s="56">
        <f t="shared" si="12"/>
        <v>40.627246839149272</v>
      </c>
      <c r="W81" s="56">
        <f t="shared" si="12"/>
        <v>44.636524693821208</v>
      </c>
      <c r="X81" s="56">
        <f t="shared" si="12"/>
        <v>48.56668567532563</v>
      </c>
      <c r="Y81" s="56">
        <f t="shared" si="12"/>
        <v>52.417771329127355</v>
      </c>
      <c r="Z81" s="56">
        <f t="shared" si="12"/>
        <v>56.189916733740674</v>
      </c>
      <c r="AA81" s="56">
        <f t="shared" si="12"/>
        <v>59.883398566719372</v>
      </c>
      <c r="AB81" s="56">
        <f t="shared" si="12"/>
        <v>63.498569935043228</v>
      </c>
      <c r="AC81" s="56">
        <f t="shared" si="12"/>
        <v>67.035872118714281</v>
      </c>
      <c r="AD81" s="56">
        <f t="shared" si="12"/>
        <v>70.495827456263257</v>
      </c>
      <c r="AE81" s="56">
        <f t="shared" si="12"/>
        <v>73.879032635870317</v>
      </c>
      <c r="AF81" s="56">
        <f t="shared" si="12"/>
        <v>77.186152371948523</v>
      </c>
      <c r="AG81" s="56">
        <f t="shared" si="12"/>
        <v>80.417913447966356</v>
      </c>
      <c r="AH81" s="56">
        <f t="shared" si="12"/>
        <v>83.57509910717279</v>
      </c>
      <c r="AI81" s="56">
        <f t="shared" si="12"/>
        <v>87.15796960877222</v>
      </c>
      <c r="AJ81" s="56">
        <f t="shared" si="12"/>
        <v>90.661453047423919</v>
      </c>
      <c r="AK81" s="56">
        <f t="shared" si="12"/>
        <v>94.087134433061635</v>
      </c>
      <c r="AL81" s="56">
        <f t="shared" si="12"/>
        <v>97.436573791872092</v>
      </c>
      <c r="AM81" s="56">
        <f t="shared" si="12"/>
        <v>100.71130627703735</v>
      </c>
      <c r="AN81" s="56">
        <f t="shared" si="12"/>
        <v>103.91285599745214</v>
      </c>
      <c r="AO81" s="56">
        <f t="shared" si="12"/>
        <v>107.04269464818357</v>
      </c>
      <c r="AP81" s="56">
        <f t="shared" si="12"/>
        <v>110.10228358219427</v>
      </c>
      <c r="AQ81" s="56">
        <f t="shared" si="12"/>
        <v>113.09305986019467</v>
      </c>
      <c r="AR81" s="56">
        <f t="shared" si="12"/>
        <v>116.01643642600682</v>
      </c>
      <c r="AS81" s="56">
        <f t="shared" si="12"/>
        <v>118.87381411284862</v>
      </c>
      <c r="AT81" s="56">
        <f t="shared" si="12"/>
        <v>121.66653455661798</v>
      </c>
      <c r="AU81" s="56">
        <f t="shared" si="12"/>
        <v>124.39595132337334</v>
      </c>
      <c r="AV81" s="56">
        <f t="shared" si="12"/>
        <v>127.06338283977139</v>
      </c>
      <c r="AW81" s="56">
        <f t="shared" si="12"/>
        <v>129.67011393133853</v>
      </c>
      <c r="AX81" s="56">
        <f t="shared" si="12"/>
        <v>130.07379245745952</v>
      </c>
      <c r="AY81" s="56">
        <f t="shared" si="12"/>
        <v>130.48518073361663</v>
      </c>
      <c r="AZ81" s="56">
        <f t="shared" si="12"/>
        <v>130.90181915575155</v>
      </c>
      <c r="BA81" s="56">
        <f t="shared" si="12"/>
        <v>131.32151900370027</v>
      </c>
      <c r="BB81" s="56">
        <f t="shared" si="12"/>
        <v>131.74226754754477</v>
      </c>
      <c r="BC81" s="56">
        <f t="shared" si="12"/>
        <v>132.16212432491196</v>
      </c>
      <c r="BD81" s="56">
        <f t="shared" si="12"/>
        <v>132.57933141913261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2"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2"/>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2"/>
      <c r="B88" s="4" t="s">
        <v>213</v>
      </c>
      <c r="D88" s="4" t="s">
        <v>208</v>
      </c>
      <c r="E88" s="43">
        <f>'Option 1'!E88</f>
        <v>0</v>
      </c>
      <c r="F88" s="43">
        <f>'Option 1'!F88</f>
        <v>27782.91345612568</v>
      </c>
      <c r="G88" s="43">
        <f>'Option 1'!G88</f>
        <v>56245.639575403606</v>
      </c>
      <c r="H88" s="43">
        <f>'Option 1'!H88</f>
        <v>84835.909503455026</v>
      </c>
      <c r="I88" s="43">
        <f>'Option 1'!I88</f>
        <v>122423.4775040198</v>
      </c>
      <c r="J88" s="43">
        <f>'Option 1'!J88</f>
        <v>158492.47436900728</v>
      </c>
      <c r="K88" s="43">
        <f>'Option 1'!K88</f>
        <v>201361.99927128837</v>
      </c>
      <c r="L88" s="43">
        <f>'Option 1'!L88</f>
        <v>240047.45081128695</v>
      </c>
      <c r="M88" s="43">
        <f>'Option 1'!M88</f>
        <v>284376.255842996</v>
      </c>
      <c r="N88" s="43">
        <f>'Option 1'!N88</f>
        <v>312601.9521646208</v>
      </c>
      <c r="O88" s="43">
        <f>'Option 1'!O88</f>
        <v>335968.73173541541</v>
      </c>
      <c r="P88" s="43">
        <f>'Option 1'!P88</f>
        <v>356200.01753571699</v>
      </c>
      <c r="Q88" s="43">
        <f>'Option 1'!Q88</f>
        <v>373526.97215207882</v>
      </c>
      <c r="R88" s="43">
        <f>'Option 1'!R88</f>
        <v>387825.47069709201</v>
      </c>
      <c r="S88" s="43">
        <f>'Option 1'!S88</f>
        <v>397419.49601667008</v>
      </c>
      <c r="T88" s="43">
        <f>'Option 1'!T88</f>
        <v>404438.09053470736</v>
      </c>
      <c r="U88" s="43">
        <f>'Option 1'!U88</f>
        <v>410610.22135395178</v>
      </c>
      <c r="V88" s="43">
        <f>'Option 1'!V88</f>
        <v>412647.33757115755</v>
      </c>
      <c r="W88" s="43">
        <f>'Option 1'!W88</f>
        <v>412969.22388155543</v>
      </c>
      <c r="X88" s="43">
        <f>'Option 1'!X88</f>
        <v>412969.22388155543</v>
      </c>
      <c r="Y88" s="43">
        <f>'Option 1'!Y88</f>
        <v>412969.22388155543</v>
      </c>
      <c r="Z88" s="43">
        <f>'Option 1'!Z88</f>
        <v>412969.22388155543</v>
      </c>
      <c r="AA88" s="43">
        <f>'Option 1'!AA88</f>
        <v>412969.22388155543</v>
      </c>
      <c r="AB88" s="43">
        <f>'Option 1'!AB88</f>
        <v>412969.22388155543</v>
      </c>
      <c r="AC88" s="43">
        <f>'Option 1'!AC88</f>
        <v>412969.22388155543</v>
      </c>
      <c r="AD88" s="43">
        <f>'Option 1'!AD88</f>
        <v>412969.22388155543</v>
      </c>
      <c r="AE88" s="43">
        <f>'Option 1'!AE88</f>
        <v>412969.22388155543</v>
      </c>
      <c r="AF88" s="43">
        <f>'Option 1'!AF88</f>
        <v>412969.22388155543</v>
      </c>
      <c r="AG88" s="43">
        <f>'Option 1'!AG88</f>
        <v>412969.22388155543</v>
      </c>
      <c r="AH88" s="43">
        <f>'Option 1'!AH88</f>
        <v>412969.22388155543</v>
      </c>
      <c r="AI88" s="43">
        <f>'Option 1'!AI88</f>
        <v>412969.22388155543</v>
      </c>
      <c r="AJ88" s="43">
        <f>'Option 1'!AJ88</f>
        <v>412969.22388155543</v>
      </c>
      <c r="AK88" s="43">
        <f>'Option 1'!AK88</f>
        <v>412969.22388155543</v>
      </c>
      <c r="AL88" s="43">
        <f>'Option 1'!AL88</f>
        <v>412969.22388155543</v>
      </c>
      <c r="AM88" s="43">
        <f>'Option 1'!AM88</f>
        <v>412969.22388155543</v>
      </c>
      <c r="AN88" s="43">
        <f>'Option 1'!AN88</f>
        <v>412969.22388155543</v>
      </c>
      <c r="AO88" s="43">
        <f>'Option 1'!AO88</f>
        <v>412969.22388155543</v>
      </c>
      <c r="AP88" s="43">
        <f>'Option 1'!AP88</f>
        <v>412969.22388155543</v>
      </c>
      <c r="AQ88" s="43">
        <f>'Option 1'!AQ88</f>
        <v>412969.22388155543</v>
      </c>
      <c r="AR88" s="43">
        <f>'Option 1'!AR88</f>
        <v>412969.22388155543</v>
      </c>
      <c r="AS88" s="43">
        <f>'Option 1'!AS88</f>
        <v>412969.22388155543</v>
      </c>
      <c r="AT88" s="43">
        <f>'Option 1'!AT88</f>
        <v>412969.22388155543</v>
      </c>
      <c r="AU88" s="43">
        <f>'Option 1'!AU88</f>
        <v>412969.22388155543</v>
      </c>
      <c r="AV88" s="43">
        <f>'Option 1'!AV88</f>
        <v>412969.22388155543</v>
      </c>
      <c r="AW88" s="43">
        <f>'Option 1'!AW88</f>
        <v>412969.22388155543</v>
      </c>
      <c r="AX88" s="43"/>
      <c r="AY88" s="43"/>
      <c r="AZ88" s="43"/>
      <c r="BA88" s="43"/>
      <c r="BB88" s="43"/>
      <c r="BC88" s="43"/>
      <c r="BD88" s="43"/>
    </row>
    <row r="89" spans="1:56" x14ac:dyDescent="0.3">
      <c r="A89" s="172"/>
      <c r="B89" s="4" t="s">
        <v>214</v>
      </c>
      <c r="D89" s="4" t="s">
        <v>88</v>
      </c>
      <c r="E89" s="43">
        <f>'Option 1'!E89</f>
        <v>0</v>
      </c>
      <c r="F89" s="43">
        <f>'Option 1'!F89</f>
        <v>281310.58059122949</v>
      </c>
      <c r="G89" s="43">
        <f>'Option 1'!G89</f>
        <v>569505.93454121007</v>
      </c>
      <c r="H89" s="43">
        <f>'Option 1'!H89</f>
        <v>858992.26608654903</v>
      </c>
      <c r="I89" s="43">
        <f>'Option 1'!I89</f>
        <v>1239578.7724466766</v>
      </c>
      <c r="J89" s="43">
        <f>'Option 1'!J89</f>
        <v>1604789.7583575263</v>
      </c>
      <c r="K89" s="43">
        <f>'Option 1'!K89</f>
        <v>2038858.4719792421</v>
      </c>
      <c r="L89" s="43">
        <f>'Option 1'!L89</f>
        <v>2430562.1027977043</v>
      </c>
      <c r="M89" s="43">
        <f>'Option 1'!M89</f>
        <v>2879406.7551676231</v>
      </c>
      <c r="N89" s="43">
        <f>'Option 1'!N89</f>
        <v>3165201.6095991917</v>
      </c>
      <c r="O89" s="43">
        <f>'Option 1'!O89</f>
        <v>3401798.1688883812</v>
      </c>
      <c r="P89" s="43">
        <f>'Option 1'!P89</f>
        <v>3606646.7059131917</v>
      </c>
      <c r="Q89" s="43">
        <f>'Option 1'!Q89</f>
        <v>3782087.8989647599</v>
      </c>
      <c r="R89" s="43">
        <f>'Option 1'!R89</f>
        <v>3926865.012130707</v>
      </c>
      <c r="S89" s="43">
        <f>'Option 1'!S89</f>
        <v>4024007.7147628157</v>
      </c>
      <c r="T89" s="43">
        <f>'Option 1'!T89</f>
        <v>4095073.2767579495</v>
      </c>
      <c r="U89" s="43">
        <f>'Option 1'!U89</f>
        <v>4157568.1391783836</v>
      </c>
      <c r="V89" s="43">
        <f>'Option 1'!V89</f>
        <v>4178194.6218128693</v>
      </c>
      <c r="W89" s="43">
        <f>'Option 1'!W89</f>
        <v>4181453.8420707076</v>
      </c>
      <c r="X89" s="43">
        <f>'Option 1'!X89</f>
        <v>4181453.8420707076</v>
      </c>
      <c r="Y89" s="43">
        <f>'Option 1'!Y89</f>
        <v>4181453.8420707076</v>
      </c>
      <c r="Z89" s="43">
        <f>'Option 1'!Z89</f>
        <v>4181453.8420707076</v>
      </c>
      <c r="AA89" s="43">
        <f>'Option 1'!AA89</f>
        <v>4181453.8420707076</v>
      </c>
      <c r="AB89" s="43">
        <f>'Option 1'!AB89</f>
        <v>4181453.8420707076</v>
      </c>
      <c r="AC89" s="43">
        <f>'Option 1'!AC89</f>
        <v>4181453.8420707076</v>
      </c>
      <c r="AD89" s="43">
        <f>'Option 1'!AD89</f>
        <v>4181453.8420707076</v>
      </c>
      <c r="AE89" s="43">
        <f>'Option 1'!AE89</f>
        <v>4181453.8420707076</v>
      </c>
      <c r="AF89" s="43">
        <f>'Option 1'!AF89</f>
        <v>4181453.8420707076</v>
      </c>
      <c r="AG89" s="43">
        <f>'Option 1'!AG89</f>
        <v>4181453.8420707076</v>
      </c>
      <c r="AH89" s="43">
        <f>'Option 1'!AH89</f>
        <v>4181453.8420707076</v>
      </c>
      <c r="AI89" s="43">
        <f>'Option 1'!AI89</f>
        <v>4181453.8420707076</v>
      </c>
      <c r="AJ89" s="43">
        <f>'Option 1'!AJ89</f>
        <v>4181453.8420707076</v>
      </c>
      <c r="AK89" s="43">
        <f>'Option 1'!AK89</f>
        <v>4181453.8420707076</v>
      </c>
      <c r="AL89" s="43">
        <f>'Option 1'!AL89</f>
        <v>4181453.8420707076</v>
      </c>
      <c r="AM89" s="43">
        <f>'Option 1'!AM89</f>
        <v>4181453.8420707076</v>
      </c>
      <c r="AN89" s="43">
        <f>'Option 1'!AN89</f>
        <v>4181453.8420707076</v>
      </c>
      <c r="AO89" s="43">
        <f>'Option 1'!AO89</f>
        <v>4181453.8420707076</v>
      </c>
      <c r="AP89" s="43">
        <f>'Option 1'!AP89</f>
        <v>4181453.8420707076</v>
      </c>
      <c r="AQ89" s="43">
        <f>'Option 1'!AQ89</f>
        <v>4181453.8420707076</v>
      </c>
      <c r="AR89" s="43">
        <f>'Option 1'!AR89</f>
        <v>4181453.8420707076</v>
      </c>
      <c r="AS89" s="43">
        <f>'Option 1'!AS89</f>
        <v>4181453.8420707076</v>
      </c>
      <c r="AT89" s="43">
        <f>'Option 1'!AT89</f>
        <v>4181453.8420707076</v>
      </c>
      <c r="AU89" s="43">
        <f>'Option 1'!AU89</f>
        <v>4181453.8420707076</v>
      </c>
      <c r="AV89" s="43">
        <f>'Option 1'!AV89</f>
        <v>4181453.8420707076</v>
      </c>
      <c r="AW89" s="43">
        <f>'Option 1'!AW89</f>
        <v>4181453.8420707076</v>
      </c>
      <c r="AX89" s="43"/>
      <c r="AY89" s="43"/>
      <c r="AZ89" s="43"/>
      <c r="BA89" s="43"/>
      <c r="BB89" s="43"/>
      <c r="BC89" s="43"/>
      <c r="BD89" s="43"/>
    </row>
    <row r="90" spans="1:56" ht="16.5" x14ac:dyDescent="0.3">
      <c r="A90" s="172"/>
      <c r="B90" s="4" t="s">
        <v>331</v>
      </c>
      <c r="D90" s="4" t="s">
        <v>89</v>
      </c>
      <c r="E90" s="43">
        <f>'Option 1'!E90</f>
        <v>0</v>
      </c>
      <c r="F90" s="43">
        <f>'Option 1'!F90</f>
        <v>3.1242408105751682</v>
      </c>
      <c r="G90" s="43">
        <f>'Option 1'!G90</f>
        <v>6.2617345076131752</v>
      </c>
      <c r="H90" s="43">
        <f>'Option 1'!H90</f>
        <v>8.6590182873478128</v>
      </c>
      <c r="I90" s="43">
        <f>'Option 1'!I90</f>
        <v>11.835854044620703</v>
      </c>
      <c r="J90" s="43">
        <f>'Option 1'!J90</f>
        <v>14.900486700723086</v>
      </c>
      <c r="K90" s="43">
        <f>'Option 1'!K90</f>
        <v>18.023000880373505</v>
      </c>
      <c r="L90" s="43">
        <f>'Option 1'!L90</f>
        <v>22.063329155901449</v>
      </c>
      <c r="M90" s="43">
        <f>'Option 1'!M90</f>
        <v>26.515652954107903</v>
      </c>
      <c r="N90" s="43">
        <f>'Option 1'!N90</f>
        <v>29.065277030025001</v>
      </c>
      <c r="O90" s="43">
        <f>'Option 1'!O90</f>
        <v>30.955183058368888</v>
      </c>
      <c r="P90" s="43">
        <f>'Option 1'!P90</f>
        <v>32.535753856374001</v>
      </c>
      <c r="Q90" s="43">
        <f>'Option 1'!Q90</f>
        <v>33.861286800014199</v>
      </c>
      <c r="R90" s="43">
        <f>'Option 1'!R90</f>
        <v>34.887951855175451</v>
      </c>
      <c r="S90" s="43">
        <f>'Option 1'!S90</f>
        <v>35.522132257787156</v>
      </c>
      <c r="T90" s="43">
        <f>'Option 1'!T90</f>
        <v>36.041300386444185</v>
      </c>
      <c r="U90" s="43">
        <f>'Option 1'!U90</f>
        <v>36.513779381650018</v>
      </c>
      <c r="V90" s="43">
        <f>'Option 1'!V90</f>
        <v>36.705817527131188</v>
      </c>
      <c r="W90" s="43">
        <f>'Option 1'!W90</f>
        <v>36.761544438398573</v>
      </c>
      <c r="X90" s="43">
        <f>'Option 1'!X90</f>
        <v>36.761544438398573</v>
      </c>
      <c r="Y90" s="43">
        <f>'Option 1'!Y90</f>
        <v>36.761544438398573</v>
      </c>
      <c r="Z90" s="43">
        <f>'Option 1'!Z90</f>
        <v>36.761544438398573</v>
      </c>
      <c r="AA90" s="43">
        <f>'Option 1'!AA90</f>
        <v>36.761544438398573</v>
      </c>
      <c r="AB90" s="43">
        <f>'Option 1'!AB90</f>
        <v>36.761544438398573</v>
      </c>
      <c r="AC90" s="43">
        <f>'Option 1'!AC90</f>
        <v>36.761544438398573</v>
      </c>
      <c r="AD90" s="43">
        <f>'Option 1'!AD90</f>
        <v>36.761544438398573</v>
      </c>
      <c r="AE90" s="43">
        <f>'Option 1'!AE90</f>
        <v>36.761544438398573</v>
      </c>
      <c r="AF90" s="43">
        <f>'Option 1'!AF90</f>
        <v>36.761544438398573</v>
      </c>
      <c r="AG90" s="43">
        <f>'Option 1'!AG90</f>
        <v>36.761544438398573</v>
      </c>
      <c r="AH90" s="43">
        <f>'Option 1'!AH90</f>
        <v>36.761544438398573</v>
      </c>
      <c r="AI90" s="43">
        <f>'Option 1'!AI90</f>
        <v>36.761544438398573</v>
      </c>
      <c r="AJ90" s="43">
        <f>'Option 1'!AJ90</f>
        <v>36.761544438398573</v>
      </c>
      <c r="AK90" s="43">
        <f>'Option 1'!AK90</f>
        <v>36.761544438398573</v>
      </c>
      <c r="AL90" s="43">
        <f>'Option 1'!AL90</f>
        <v>36.761544438398573</v>
      </c>
      <c r="AM90" s="43">
        <f>'Option 1'!AM90</f>
        <v>36.761544438398573</v>
      </c>
      <c r="AN90" s="43">
        <f>'Option 1'!AN90</f>
        <v>36.761544438398573</v>
      </c>
      <c r="AO90" s="43">
        <f>'Option 1'!AO90</f>
        <v>36.761544438398573</v>
      </c>
      <c r="AP90" s="43">
        <f>'Option 1'!AP90</f>
        <v>36.761544438398573</v>
      </c>
      <c r="AQ90" s="43">
        <f>'Option 1'!AQ90</f>
        <v>36.761544438398573</v>
      </c>
      <c r="AR90" s="43">
        <f>'Option 1'!AR90</f>
        <v>36.761544438398573</v>
      </c>
      <c r="AS90" s="43">
        <f>'Option 1'!AS90</f>
        <v>36.761544438398573</v>
      </c>
      <c r="AT90" s="43">
        <f>'Option 1'!AT90</f>
        <v>36.761544438398573</v>
      </c>
      <c r="AU90" s="43">
        <f>'Option 1'!AU90</f>
        <v>36.761544438398573</v>
      </c>
      <c r="AV90" s="43">
        <f>'Option 1'!AV90</f>
        <v>36.761544438398573</v>
      </c>
      <c r="AW90" s="43">
        <f>'Option 1'!AW90</f>
        <v>36.761544438398573</v>
      </c>
      <c r="AX90" s="37"/>
      <c r="AY90" s="37"/>
      <c r="AZ90" s="37"/>
      <c r="BA90" s="37"/>
      <c r="BB90" s="37"/>
      <c r="BC90" s="37"/>
      <c r="BD90" s="37"/>
    </row>
    <row r="91" spans="1:56" ht="16.5" x14ac:dyDescent="0.3">
      <c r="A91" s="172"/>
      <c r="B91" s="4" t="s">
        <v>332</v>
      </c>
      <c r="D91" s="4" t="s">
        <v>42</v>
      </c>
      <c r="E91" s="43">
        <f>'Option 1'!E91</f>
        <v>0</v>
      </c>
      <c r="F91" s="43">
        <f>'Option 1'!F91</f>
        <v>1.2620925327905632E-4</v>
      </c>
      <c r="G91" s="43">
        <f>'Option 1'!G91</f>
        <v>3.0299001119988699E-4</v>
      </c>
      <c r="H91" s="43">
        <f>'Option 1'!H91</f>
        <v>4.38225407366191E-4</v>
      </c>
      <c r="I91" s="43">
        <f>'Option 1'!I91</f>
        <v>6.296767930241995E-4</v>
      </c>
      <c r="J91" s="43">
        <f>'Option 1'!J91</f>
        <v>8.1143963758269623E-4</v>
      </c>
      <c r="K91" s="43">
        <f>'Option 1'!K91</f>
        <v>9.9337146478567203E-4</v>
      </c>
      <c r="L91" s="43">
        <f>'Option 1'!L91</f>
        <v>1.2509478620973771E-3</v>
      </c>
      <c r="M91" s="43">
        <f>'Option 1'!M91</f>
        <v>1.4940468470020295E-3</v>
      </c>
      <c r="N91" s="43">
        <f>'Option 1'!N91</f>
        <v>1.6316193414532049E-3</v>
      </c>
      <c r="O91" s="43">
        <f>'Option 1'!O91</f>
        <v>1.7446894611800956E-3</v>
      </c>
      <c r="P91" s="43">
        <f>'Option 1'!P91</f>
        <v>1.836872788501482E-3</v>
      </c>
      <c r="Q91" s="43">
        <f>'Option 1'!Q91</f>
        <v>1.9066891347803486E-3</v>
      </c>
      <c r="R91" s="43">
        <f>'Option 1'!R91</f>
        <v>1.9580064788235732E-3</v>
      </c>
      <c r="S91" s="43">
        <f>'Option 1'!S91</f>
        <v>1.9877011136367083E-3</v>
      </c>
      <c r="T91" s="43">
        <f>'Option 1'!T91</f>
        <v>2.0105433026983044E-3</v>
      </c>
      <c r="U91" s="43">
        <f>'Option 1'!U91</f>
        <v>2.0319772915350703E-3</v>
      </c>
      <c r="V91" s="43">
        <f>'Option 1'!V91</f>
        <v>2.0402676895201186E-3</v>
      </c>
      <c r="W91" s="43">
        <f>'Option 1'!W91</f>
        <v>2.0424794930923068E-3</v>
      </c>
      <c r="X91" s="43">
        <f>'Option 1'!X91</f>
        <v>2.0424794930923068E-3</v>
      </c>
      <c r="Y91" s="43">
        <f>'Option 1'!Y91</f>
        <v>2.0424794930923068E-3</v>
      </c>
      <c r="Z91" s="43">
        <f>'Option 1'!Z91</f>
        <v>2.0424794930923068E-3</v>
      </c>
      <c r="AA91" s="43">
        <f>'Option 1'!AA91</f>
        <v>2.0424794930923068E-3</v>
      </c>
      <c r="AB91" s="43">
        <f>'Option 1'!AB91</f>
        <v>2.0424794930923068E-3</v>
      </c>
      <c r="AC91" s="43">
        <f>'Option 1'!AC91</f>
        <v>2.0424794930923068E-3</v>
      </c>
      <c r="AD91" s="43">
        <f>'Option 1'!AD91</f>
        <v>2.0424794930923068E-3</v>
      </c>
      <c r="AE91" s="43">
        <f>'Option 1'!AE91</f>
        <v>2.0424794930923068E-3</v>
      </c>
      <c r="AF91" s="43">
        <f>'Option 1'!AF91</f>
        <v>2.0424794930923068E-3</v>
      </c>
      <c r="AG91" s="43">
        <f>'Option 1'!AG91</f>
        <v>2.0424794930923068E-3</v>
      </c>
      <c r="AH91" s="43">
        <f>'Option 1'!AH91</f>
        <v>2.0424794930923068E-3</v>
      </c>
      <c r="AI91" s="43">
        <f>'Option 1'!AI91</f>
        <v>2.0424794930923068E-3</v>
      </c>
      <c r="AJ91" s="43">
        <f>'Option 1'!AJ91</f>
        <v>2.0424794930923068E-3</v>
      </c>
      <c r="AK91" s="43">
        <f>'Option 1'!AK91</f>
        <v>2.0424794930923068E-3</v>
      </c>
      <c r="AL91" s="43">
        <f>'Option 1'!AL91</f>
        <v>2.0424794930923068E-3</v>
      </c>
      <c r="AM91" s="43">
        <f>'Option 1'!AM91</f>
        <v>2.0424794930923068E-3</v>
      </c>
      <c r="AN91" s="43">
        <f>'Option 1'!AN91</f>
        <v>2.0424794930923068E-3</v>
      </c>
      <c r="AO91" s="43">
        <f>'Option 1'!AO91</f>
        <v>2.0424794930923068E-3</v>
      </c>
      <c r="AP91" s="43">
        <f>'Option 1'!AP91</f>
        <v>2.0424794930923068E-3</v>
      </c>
      <c r="AQ91" s="43">
        <f>'Option 1'!AQ91</f>
        <v>2.0424794930923068E-3</v>
      </c>
      <c r="AR91" s="43">
        <f>'Option 1'!AR91</f>
        <v>2.0424794930923068E-3</v>
      </c>
      <c r="AS91" s="43">
        <f>'Option 1'!AS91</f>
        <v>2.0424794930923068E-3</v>
      </c>
      <c r="AT91" s="43">
        <f>'Option 1'!AT91</f>
        <v>2.0424794930923068E-3</v>
      </c>
      <c r="AU91" s="43">
        <f>'Option 1'!AU91</f>
        <v>2.0424794930923068E-3</v>
      </c>
      <c r="AV91" s="43">
        <f>'Option 1'!AV91</f>
        <v>2.0424794930923068E-3</v>
      </c>
      <c r="AW91" s="43">
        <f>'Option 1'!AW91</f>
        <v>2.0424794930923068E-3</v>
      </c>
      <c r="AX91" s="35"/>
      <c r="AY91" s="35"/>
      <c r="AZ91" s="35"/>
      <c r="BA91" s="35"/>
      <c r="BB91" s="35"/>
      <c r="BC91" s="35"/>
      <c r="BD91" s="35"/>
    </row>
    <row r="92" spans="1:56" ht="16.5" x14ac:dyDescent="0.3">
      <c r="A92" s="172"/>
      <c r="B92" s="4" t="s">
        <v>333</v>
      </c>
      <c r="D92" s="4" t="s">
        <v>42</v>
      </c>
      <c r="E92" s="43">
        <f>'Option 1'!E92</f>
        <v>0</v>
      </c>
      <c r="F92" s="43">
        <f>'Option 1'!F92</f>
        <v>1.2577534767464595E-3</v>
      </c>
      <c r="G92" s="43">
        <f>'Option 1'!G92</f>
        <v>3.0220760123401769E-3</v>
      </c>
      <c r="H92" s="43">
        <f>'Option 1'!H92</f>
        <v>4.3707087970051841E-3</v>
      </c>
      <c r="I92" s="43">
        <f>'Option 1'!I92</f>
        <v>6.2808097067122946E-3</v>
      </c>
      <c r="J92" s="43">
        <f>'Option 1'!J92</f>
        <v>8.0935570332955932E-3</v>
      </c>
      <c r="K92" s="43">
        <f>'Option 1'!K92</f>
        <v>9.9076230811492878E-3</v>
      </c>
      <c r="L92" s="43">
        <f>'Option 1'!L92</f>
        <v>1.2477492944443259E-2</v>
      </c>
      <c r="M92" s="43">
        <f>'Option 1'!M92</f>
        <v>1.490195096897253E-2</v>
      </c>
      <c r="N92" s="43">
        <f>'Option 1'!N92</f>
        <v>1.627416957102807E-2</v>
      </c>
      <c r="O92" s="43">
        <f>'Option 1'!O92</f>
        <v>1.7402001844307045E-2</v>
      </c>
      <c r="P92" s="43">
        <f>'Option 1'!P92</f>
        <v>1.8321634578507173E-2</v>
      </c>
      <c r="Q92" s="43">
        <f>'Option 1'!Q92</f>
        <v>1.9017951036637136E-2</v>
      </c>
      <c r="R92" s="43">
        <f>'Option 1'!R92</f>
        <v>1.9529611620341961E-2</v>
      </c>
      <c r="S92" s="43">
        <f>'Option 1'!S92</f>
        <v>1.9825584041532885E-2</v>
      </c>
      <c r="T92" s="43">
        <f>'Option 1'!T92</f>
        <v>2.0053220620961799E-2</v>
      </c>
      <c r="U92" s="43">
        <f>'Option 1'!U92</f>
        <v>2.0266823611864371E-2</v>
      </c>
      <c r="V92" s="43">
        <f>'Option 1'!V92</f>
        <v>2.034944256902E-2</v>
      </c>
      <c r="W92" s="43">
        <f>'Option 1'!W92</f>
        <v>2.0371484563251985E-2</v>
      </c>
      <c r="X92" s="43">
        <f>'Option 1'!X92</f>
        <v>2.0371484563251985E-2</v>
      </c>
      <c r="Y92" s="43">
        <f>'Option 1'!Y92</f>
        <v>2.0371484563251985E-2</v>
      </c>
      <c r="Z92" s="43">
        <f>'Option 1'!Z92</f>
        <v>2.0371484563251985E-2</v>
      </c>
      <c r="AA92" s="43">
        <f>'Option 1'!AA92</f>
        <v>2.0371484563251985E-2</v>
      </c>
      <c r="AB92" s="43">
        <f>'Option 1'!AB92</f>
        <v>2.0371484563251985E-2</v>
      </c>
      <c r="AC92" s="43">
        <f>'Option 1'!AC92</f>
        <v>2.0371484563251985E-2</v>
      </c>
      <c r="AD92" s="43">
        <f>'Option 1'!AD92</f>
        <v>2.0371484563251985E-2</v>
      </c>
      <c r="AE92" s="43">
        <f>'Option 1'!AE92</f>
        <v>2.0371484563251985E-2</v>
      </c>
      <c r="AF92" s="43">
        <f>'Option 1'!AF92</f>
        <v>2.0371484563251985E-2</v>
      </c>
      <c r="AG92" s="43">
        <f>'Option 1'!AG92</f>
        <v>2.0371484563251985E-2</v>
      </c>
      <c r="AH92" s="43">
        <f>'Option 1'!AH92</f>
        <v>2.0371484563251985E-2</v>
      </c>
      <c r="AI92" s="43">
        <f>'Option 1'!AI92</f>
        <v>2.0371484563251985E-2</v>
      </c>
      <c r="AJ92" s="43">
        <f>'Option 1'!AJ92</f>
        <v>2.0371484563251985E-2</v>
      </c>
      <c r="AK92" s="43">
        <f>'Option 1'!AK92</f>
        <v>2.0371484563251985E-2</v>
      </c>
      <c r="AL92" s="43">
        <f>'Option 1'!AL92</f>
        <v>2.0371484563251985E-2</v>
      </c>
      <c r="AM92" s="43">
        <f>'Option 1'!AM92</f>
        <v>2.0371484563251985E-2</v>
      </c>
      <c r="AN92" s="43">
        <f>'Option 1'!AN92</f>
        <v>2.0371484563251985E-2</v>
      </c>
      <c r="AO92" s="43">
        <f>'Option 1'!AO92</f>
        <v>2.0371484563251985E-2</v>
      </c>
      <c r="AP92" s="43">
        <f>'Option 1'!AP92</f>
        <v>2.0371484563251985E-2</v>
      </c>
      <c r="AQ92" s="43">
        <f>'Option 1'!AQ92</f>
        <v>2.0371484563251985E-2</v>
      </c>
      <c r="AR92" s="43">
        <f>'Option 1'!AR92</f>
        <v>2.0371484563251985E-2</v>
      </c>
      <c r="AS92" s="43">
        <f>'Option 1'!AS92</f>
        <v>2.0371484563251985E-2</v>
      </c>
      <c r="AT92" s="43">
        <f>'Option 1'!AT92</f>
        <v>2.0371484563251985E-2</v>
      </c>
      <c r="AU92" s="43">
        <f>'Option 1'!AU92</f>
        <v>2.0371484563251985E-2</v>
      </c>
      <c r="AV92" s="43">
        <f>'Option 1'!AV92</f>
        <v>2.0371484563251985E-2</v>
      </c>
      <c r="AW92" s="43">
        <f>'Option 1'!AW92</f>
        <v>2.0371484563251985E-2</v>
      </c>
      <c r="AX92" s="35"/>
      <c r="AY92" s="35"/>
      <c r="AZ92" s="35"/>
      <c r="BA92" s="35"/>
      <c r="BB92" s="35"/>
      <c r="BC92" s="35"/>
      <c r="BD92" s="35"/>
    </row>
    <row r="93" spans="1:56" x14ac:dyDescent="0.3">
      <c r="A93" s="172"/>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www.w3.org/XML/1998/namespace"/>
    <ds:schemaRef ds:uri="http://purl.org/dc/elements/1.1/"/>
    <ds:schemaRef ds:uri="http://schemas.microsoft.com/office/2006/documentManagement/types"/>
    <ds:schemaRef ds:uri="http://purl.org/dc/dcmitype/"/>
    <ds:schemaRef ds:uri="eecedeb9-13b3-4e62-b003-046c92e1668a"/>
    <ds:schemaRef ds:uri="http://schemas.microsoft.com/office/2006/metadata/properties"/>
    <ds:schemaRef ds:uri="http://schemas.openxmlformats.org/package/2006/metadata/core-properties"/>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2013-06-26T14:31:48Z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